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f113755f3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f7f5faf26e6645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"/>
  </x:numFmts>
  <x:fonts count="7">
    <x:font>
      <x:sz val="11"/>
      <x:name val="Carlito"/>
    </x:font>
    <x:font>
      <x:sz val="11"/>
      <x:color rgb="FF202A33"/>
      <x:name val="Arial"/>
    </x:font>
    <x:font>
      <x:b/>
      <x:sz val="17"/>
      <x:color rgb="FF183C56"/>
      <x:name val="Arial"/>
    </x:font>
    <x:font>
      <x:i/>
      <x:sz val="11"/>
      <x:color rgb="FF596674"/>
      <x:name val="Arial"/>
    </x:font>
    <x:font>
      <x:b/>
      <x:sz val="14"/>
      <x:color rgb="FF183C56"/>
      <x:name val="Arial"/>
    </x:font>
    <x:font>
      <x:sz val="11"/>
      <x:color rgb="FF596674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34D6B"/>
      </x:patternFill>
    </x:fill>
    <x:fill>
      <x:patternFill patternType="solid">
        <x:fgColor rgb="FFFFF9E6"/>
      </x:patternFill>
    </x:fill>
    <x:fill>
      <x:patternFill patternType="solid">
        <x:fgColor rgb="FFF1F5F8"/>
      </x:patternFill>
    </x:fill>
  </x:fills>
  <x:borders count="5">
    <x:border/>
    <x:border>
      <x:bottom style="thin">
        <x:color rgb="FFBCCAD4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5">
    <x:dxf>
      <x:font>
        <x:b/>
        <x:color rgb="FF9E281D"/>
      </x:font>
      <x:fill>
        <x:patternFill patternType="solid">
          <x:bgColor rgb="FFFBE7E5"/>
        </x:patternFill>
      </x:fill>
    </x:dxf>
    <x:dxf>
      <x:font>
        <x:b/>
        <x:color rgb="FF9E281D"/>
      </x:font>
      <x:fill>
        <x:patternFill patternType="solid">
          <x:bgColor rgb="FFFBE7E5"/>
        </x:patternFill>
      </x:fill>
    </x:dxf>
    <x:dxf>
      <x:font>
        <x:b/>
        <x:color rgb="FF7D5300"/>
      </x:font>
      <x:fill>
        <x:patternFill patternType="solid">
          <x:bgColor rgb="FFFFF0CC"/>
        </x:patternFill>
      </x:fill>
    </x:dxf>
    <x:dxf>
      <x:font>
        <x:b/>
        <x:color rgb="FF9E281D"/>
      </x:font>
      <x:fill>
        <x:patternFill patternType="solid">
          <x:bgColor rgb="FFFBE7E5"/>
        </x:patternFill>
      </x:fill>
    </x:dxf>
    <x:dxf>
      <x:font>
        <x:b/>
        <x:color rgb="FF9E281D"/>
      </x:font>
      <x:fill>
        <x:patternFill patternType="solid">
          <x:bgColor rgb="FFFBE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7db4344e948d8" /><Relationship Type="http://schemas.openxmlformats.org/officeDocument/2006/relationships/theme" Target="/xl/theme/theme1.xml" Id="Reca73c2563d84e72" /><Relationship Type="http://schemas.openxmlformats.org/officeDocument/2006/relationships/sharedStrings" Target="/xl/sharedStrings.xml" Id="R71183c6f1c1b45a9" /><Relationship Type="http://schemas.openxmlformats.org/officeDocument/2006/relationships/worksheet" Target="/xl/worksheets/sheet1.xml" Id="Rf7f5faf26e66453a" /></Relationships>
</file>

<file path=xl/tables/table1.xml><?xml version="1.0" encoding="utf-8"?>
<x:table xmlns:x="http://schemas.openxmlformats.org/spreadsheetml/2006/main" id="1" name="DebtorsRegister" displayName="DebtorsRegister" ref="A9:K209" headerRowCount="1" totalsRowCount="0" totalsRowShown="0">
  <x:autoFilter ref="A9:K209"/>
  <x:tableColumns count="11">
    <x:tableColumn id="1" name="ID платежа"/>
    <x:tableColumn id="2" name="Клиент"/>
    <x:tableColumn id="3" name="Договор или счет"/>
    <x:tableColumn id="4" name="Срок оплаты"/>
    <x:tableColumn id="5" name="Сумма, ₽"/>
    <x:tableColumn id="6" name="Оплачено, ₽"/>
    <x:tableColumn id="7" name="Остаток, ₽"/>
    <x:tableColumn id="8" name="Просрочено, ₽"/>
    <x:tableColumn id="9" name="Дней просрочки"/>
    <x:tableColumn id="10" name="Статус"/>
    <x:tableColumn id="11" name="Следующий шаг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b8e4c6947e443c" /></Relationships>
</file>

<file path=xl/worksheets/sheet1.xml><?xml version="1.0" encoding="utf-8"?>
<x:worksheet xmlns:x="http://schemas.openxmlformats.org/spreadsheetml/2006/main">
  <x:sheetPr>
    <x:tabColor rgb="FF234D6B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6.110000610351562" hidden="0" customWidth="1"/>
    <x:col min="2" max="2" width="16.670000076293945" hidden="0" customWidth="1"/>
    <x:col min="3" max="3" width="18.889999389648438" hidden="0" customWidth="1"/>
    <x:col min="4" max="4" width="12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  <x:col min="9" max="9" width="10" hidden="0" customWidth="1"/>
    <x:col min="10" max="10" width="21.110000610351562" hidden="0" customWidth="1"/>
    <x:col min="11" max="11" width="28.889999389648438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Реестр должников в Excel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7" customHeight="1">
      <x:c r="A4" s="2" t="str">
        <x:v>Дата расчета</x:v>
      </x:c>
      <x:c r="B4" s="6" t="n">
        <x:v>46282</x:v>
      </x:c>
      <x:c r="C4" s="2"/>
      <x:c r="D4" s="2" t="str">
        <x:v>Обновляйте дату и суммы оплат вместе. Даты вводите как даты Excel.</x:v>
      </x:c>
      <x:c r="E4" s="2"/>
      <x:c r="F4" s="2"/>
      <x:c r="G4" s="2"/>
      <x:c r="H4" s="2"/>
      <x:c r="I4" s="2"/>
      <x:c r="J4" s="2"/>
      <x:c r="K4" s="2"/>
    </x:row>
    <x:row r="5" ht="27" customHeight="1">
      <x:c r="A5" s="7" t="str">
        <x:v>Одна строка — один платеж. Желтые ячейки — ввод; G:J — формулы. F заполняйте числом, в том числе 0.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7" customHeight="1">
      <x:c r="A6" s="2" t="str">
        <x:v>Остаток, ₽</x:v>
      </x:c>
      <x:c r="B6" s="9" t="n">
        <x:f>SUM(G10:G209)</x:f>
        <x:v>43000</x:v>
      </x:c>
      <x:c r="C6" s="2"/>
      <x:c r="D6" s="2" t="str">
        <x:v>Просрочено, ₽</x:v>
      </x:c>
      <x:c r="E6" s="9" t="n">
        <x:f>SUM(H10:H209)</x:f>
        <x:v>18000</x:v>
      </x:c>
      <x:c r="F6" s="2"/>
      <x:c r="G6" s="2" t="str">
        <x:v>Платежей с долгом</x:v>
      </x:c>
      <x:c r="H6" s="2"/>
      <x:c r="I6" s="10" t="n">
        <x:f>COUNTIFS(G10:G209,"&gt;0")</x:f>
        <x:v>4</x:v>
      </x:c>
      <x:c r="J6" s="2"/>
      <x:c r="K6" s="2"/>
    </x:row>
    <x:row r="7" ht="27" customHeight="1">
      <x:c r="A7" s="11" t="str">
        <x:v>Итоги включают все строки, даже при фильтрации. При неполной строке #Н/Д указывает на недостающие числа или дату.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31" customHeight="1">
      <x:c r="A8" s="7" t="str">
        <x:v>Условный пример: строки 10–14. Для начала очистите только A10:F14 и K10:K14. Формулы рассчитаны на 200 платежей.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4" customHeight="1">
      <x:c r="A9" s="20" t="str">
        <x:v>ID платежа</x:v>
      </x:c>
      <x:c r="B9" s="21" t="str">
        <x:v>Клиент</x:v>
      </x:c>
      <x:c r="C9" s="21" t="str">
        <x:v>Договор или счет</x:v>
      </x:c>
      <x:c r="D9" s="21" t="str">
        <x:v>Срок оплаты</x:v>
      </x:c>
      <x:c r="E9" s="21" t="str">
        <x:v>Сумма, ₽</x:v>
      </x:c>
      <x:c r="F9" s="21" t="str">
        <x:v>Оплачено, ₽</x:v>
      </x:c>
      <x:c r="G9" s="21" t="str">
        <x:v>Остаток, ₽</x:v>
      </x:c>
      <x:c r="H9" s="21" t="str">
        <x:v>Просрочено, ₽</x:v>
      </x:c>
      <x:c r="I9" s="21" t="str">
        <x:v>Дней просрочки</x:v>
      </x:c>
      <x:c r="J9" s="21" t="str">
        <x:v>Статус</x:v>
      </x:c>
      <x:c r="K9" s="22" t="str">
        <x:v>Следующий шаг</x:v>
      </x:c>
    </x:row>
    <x:row r="10" ht="42" customHeight="1">
      <x:c r="A10" s="34" t="str">
        <x:v>Д-01/1</x:v>
      </x:c>
      <x:c r="B10" s="34" t="str">
        <x:v>Клиент А</x:v>
      </x:c>
      <x:c r="C10" s="34" t="str">
        <x:v>Д-01, взнос 1</x:v>
      </x:c>
      <x:c r="D10" s="29" t="n">
        <x:v>46275</x:v>
      </x:c>
      <x:c r="E10" s="31" t="n">
        <x:v>10000</x:v>
      </x:c>
      <x:c r="F10" s="31" t="n">
        <x:v>4000</x:v>
      </x:c>
      <x:c r="G10" s="32" t="n">
        <x:f>IF(A10="","",IF(OR(COUNT(E10:F10)&lt;&gt;2,E10&lt;0,F10&lt;0),NA(),MAX(ROUND(E10-F10,2),0)))</x:f>
        <x:v>6000</x:v>
      </x:c>
      <x:c r="H10" s="32" t="n">
        <x:f>IF(A10="","",IF(OR(NOT(ISNUMBER(D10)),NOT(ISNUMBER($B$4))),NA(),IF(AND(G10&gt;0,D10&lt;$B$4),G10,0)))</x:f>
        <x:v>6000</x:v>
      </x:c>
      <x:c r="I10" s="33" t="n">
        <x:f>IF(A10="","",IF(H10&gt;0,$B$4-D10,0))</x:f>
        <x:v>7</x:v>
      </x:c>
      <x:c r="J10" s="36" t="str">
        <x:f>IF(A10="","",IF(OR(B10="",C10="",COUNT(D10:F10)&lt;&gt;3),"Заполните A:F",IF(OR(E10&lt;0,F10&lt;0),"Проверьте суммы",IF(F10&gt;E10,"Переплата",IF(G10=0,"Оплачено",IF(D10&lt;$B$4,"Просрочено",IF(D10=$B$4,"Срок сегодня","Срок не наступил")))))))</x:f>
        <x:v>Просрочено</x:v>
      </x:c>
      <x:c r="K10" s="37" t="str">
        <x:v>Сверить доплату 6 000 ₽</x:v>
      </x:c>
    </x:row>
    <x:row r="11" ht="42" customHeight="1">
      <x:c r="A11" s="34" t="str">
        <x:v>Д-01/2</x:v>
      </x:c>
      <x:c r="B11" s="34" t="str">
        <x:v>Клиент А</x:v>
      </x:c>
      <x:c r="C11" s="34" t="str">
        <x:v>Д-01, взнос 2</x:v>
      </x:c>
      <x:c r="D11" s="29" t="n">
        <x:v>46307</x:v>
      </x:c>
      <x:c r="E11" s="31" t="n">
        <x:v>10000</x:v>
      </x:c>
      <x:c r="F11" s="31" t="n">
        <x:v>0</x:v>
      </x:c>
      <x:c r="G11" s="32" t="n">
        <x:f>IF(A11="","",IF(OR(COUNT(E11:F11)&lt;&gt;2,E11&lt;0,F11&lt;0),NA(),MAX(ROUND(E11-F11,2),0)))</x:f>
        <x:v>10000</x:v>
      </x:c>
      <x:c r="H11" s="32" t="n">
        <x:f>IF(A11="","",IF(OR(NOT(ISNUMBER(D11)),NOT(ISNUMBER($B$4))),NA(),IF(AND(G11&gt;0,D11&lt;$B$4),G11,0)))</x:f>
        <x:v>0</x:v>
      </x:c>
      <x:c r="I11" s="33" t="n">
        <x:f>IF(A11="","",IF(H11&gt;0,$B$4-D11,0))</x:f>
        <x:v>0</x:v>
      </x:c>
      <x:c r="J11" s="36" t="str">
        <x:f>IF(A11="","",IF(OR(B11="",C11="",COUNT(D11:F11)&lt;&gt;3),"Заполните A:F",IF(OR(E11&lt;0,F11&lt;0),"Проверьте суммы",IF(F11&gt;E11,"Переплата",IF(G11=0,"Оплачено",IF(D11&lt;$B$4,"Просрочено",IF(D11=$B$4,"Срок сегодня","Срок не наступил")))))))</x:f>
        <x:v>Срок не наступил</x:v>
      </x:c>
      <x:c r="K11" s="37" t="str">
        <x:v>Напомнить перед сроком</x:v>
      </x:c>
    </x:row>
    <x:row r="12" ht="42" customHeight="1">
      <x:c r="A12" s="34" t="str">
        <x:v>Д-02/1</x:v>
      </x:c>
      <x:c r="B12" s="34" t="str">
        <x:v>Клиент Б</x:v>
      </x:c>
      <x:c r="C12" s="34" t="str">
        <x:v>Д-02, взнос 1</x:v>
      </x:c>
      <x:c r="D12" s="29" t="n">
        <x:v>46282</x:v>
      </x:c>
      <x:c r="E12" s="31" t="n">
        <x:v>15000</x:v>
      </x:c>
      <x:c r="F12" s="31" t="n">
        <x:v>0</x:v>
      </x:c>
      <x:c r="G12" s="32" t="n">
        <x:f>IF(A12="","",IF(OR(COUNT(E12:F12)&lt;&gt;2,E12&lt;0,F12&lt;0),NA(),MAX(ROUND(E12-F12,2),0)))</x:f>
        <x:v>15000</x:v>
      </x:c>
      <x:c r="H12" s="32" t="n">
        <x:f>IF(A12="","",IF(OR(NOT(ISNUMBER(D12)),NOT(ISNUMBER($B$4))),NA(),IF(AND(G12&gt;0,D12&lt;$B$4),G12,0)))</x:f>
        <x:v>0</x:v>
      </x:c>
      <x:c r="I12" s="33" t="n">
        <x:f>IF(A12="","",IF(H12&gt;0,$B$4-D12,0))</x:f>
        <x:v>0</x:v>
      </x:c>
      <x:c r="J12" s="36" t="str">
        <x:f>IF(A12="","",IF(OR(B12="",C12="",COUNT(D12:F12)&lt;&gt;3),"Заполните A:F",IF(OR(E12&lt;0,F12&lt;0),"Проверьте суммы",IF(F12&gt;E12,"Переплата",IF(G12=0,"Оплачено",IF(D12&lt;$B$4,"Просрочено",IF(D12=$B$4,"Срок сегодня","Срок не наступил")))))))</x:f>
        <x:v>Срок сегодня</x:v>
      </x:c>
      <x:c r="K12" s="37" t="str">
        <x:v>Проверить поступление</x:v>
      </x:c>
    </x:row>
    <x:row r="13" ht="42" customHeight="1">
      <x:c r="A13" s="34" t="str">
        <x:v>Д-03/1</x:v>
      </x:c>
      <x:c r="B13" s="34" t="str">
        <x:v>Клиент В</x:v>
      </x:c>
      <x:c r="C13" s="34" t="str">
        <x:v>Д-03, взнос 1</x:v>
      </x:c>
      <x:c r="D13" s="29" t="n">
        <x:v>46269</x:v>
      </x:c>
      <x:c r="E13" s="31" t="n">
        <x:v>8000</x:v>
      </x:c>
      <x:c r="F13" s="31" t="n">
        <x:v>8000</x:v>
      </x:c>
      <x:c r="G13" s="32" t="n">
        <x:f>IF(A13="","",IF(OR(COUNT(E13:F13)&lt;&gt;2,E13&lt;0,F13&lt;0),NA(),MAX(ROUND(E13-F13,2),0)))</x:f>
        <x:v>0</x:v>
      </x:c>
      <x:c r="H13" s="32" t="n">
        <x:f>IF(A13="","",IF(OR(NOT(ISNUMBER(D13)),NOT(ISNUMBER($B$4))),NA(),IF(AND(G13&gt;0,D13&lt;$B$4),G13,0)))</x:f>
        <x:v>0</x:v>
      </x:c>
      <x:c r="I13" s="33" t="n">
        <x:f>IF(A13="","",IF(H13&gt;0,$B$4-D13,0))</x:f>
        <x:v>0</x:v>
      </x:c>
      <x:c r="J13" s="36" t="str">
        <x:f>IF(A13="","",IF(OR(B13="",C13="",COUNT(D13:F13)&lt;&gt;3),"Заполните A:F",IF(OR(E13&lt;0,F13&lt;0),"Проверьте суммы",IF(F13&gt;E13,"Переплата",IF(G13=0,"Оплачено",IF(D13&lt;$B$4,"Просрочено",IF(D13=$B$4,"Срок сегодня","Срок не наступил")))))))</x:f>
        <x:v>Оплачено</x:v>
      </x:c>
      <x:c r="K13" s="37" t="str">
        <x:v>Расчеты завершены</x:v>
      </x:c>
    </x:row>
    <x:row r="14" ht="42" customHeight="1">
      <x:c r="A14" s="34" t="str">
        <x:v>Д-04/1</x:v>
      </x:c>
      <x:c r="B14" s="34" t="str">
        <x:v>Клиент Г</x:v>
      </x:c>
      <x:c r="C14" s="34" t="str">
        <x:v>Д-04, взнос 1</x:v>
      </x:c>
      <x:c r="D14" s="29" t="n">
        <x:v>46279</x:v>
      </x:c>
      <x:c r="E14" s="31" t="n">
        <x:v>12000</x:v>
      </x:c>
      <x:c r="F14" s="31" t="n">
        <x:v>0</x:v>
      </x:c>
      <x:c r="G14" s="32" t="n">
        <x:f>IF(A14="","",IF(OR(COUNT(E14:F14)&lt;&gt;2,E14&lt;0,F14&lt;0),NA(),MAX(ROUND(E14-F14,2),0)))</x:f>
        <x:v>12000</x:v>
      </x:c>
      <x:c r="H14" s="32" t="n">
        <x:f>IF(A14="","",IF(OR(NOT(ISNUMBER(D14)),NOT(ISNUMBER($B$4))),NA(),IF(AND(G14&gt;0,D14&lt;$B$4),G14,0)))</x:f>
        <x:v>12000</x:v>
      </x:c>
      <x:c r="I14" s="33" t="n">
        <x:f>IF(A14="","",IF(H14&gt;0,$B$4-D14,0))</x:f>
        <x:v>3</x:v>
      </x:c>
      <x:c r="J14" s="36" t="str">
        <x:f>IF(A14="","",IF(OR(B14="",C14="",COUNT(D14:F14)&lt;&gt;3),"Заполните A:F",IF(OR(E14&lt;0,F14&lt;0),"Проверьте суммы",IF(F14&gt;E14,"Переплата",IF(G14=0,"Оплачено",IF(D14&lt;$B$4,"Просрочено",IF(D14=$B$4,"Срок сегодня","Срок не наступил")))))))</x:f>
        <x:v>Просрочено</x:v>
      </x:c>
      <x:c r="K14" s="37" t="str">
        <x:v>Связаться и уточнить дату оплаты</x:v>
      </x:c>
    </x:row>
    <x:row r="15" ht="27" customHeight="1">
      <x:c r="A15" s="34"/>
      <x:c r="B15" s="34"/>
      <x:c r="C15" s="34"/>
      <x:c r="D15" s="29"/>
      <x:c r="E15" s="31"/>
      <x:c r="F15" s="31"/>
      <x:c r="G15" s="32" t="str">
        <x:f>IF(A15="","",IF(OR(COUNT(E15:F15)&lt;&gt;2,E15&lt;0,F15&lt;0),NA(),MAX(ROUND(E15-F15,2),0)))</x:f>
      </x:c>
      <x:c r="H15" s="32" t="str">
        <x:f>IF(A15="","",IF(OR(NOT(ISNUMBER(D15)),NOT(ISNUMBER($B$4))),NA(),IF(AND(G15&gt;0,D15&lt;$B$4),G15,0)))</x:f>
      </x:c>
      <x:c r="I15" s="33" t="str">
        <x:f>IF(A15="","",IF(H15&gt;0,$B$4-D15,0))</x:f>
      </x:c>
      <x:c r="J15" s="36" t="str">
        <x:f>IF(A15="","",IF(OR(B15="",C15="",COUNT(D15:F15)&lt;&gt;3),"Заполните A:F",IF(OR(E15&lt;0,F15&lt;0),"Проверьте суммы",IF(F15&gt;E15,"Переплата",IF(G15=0,"Оплачено",IF(D15&lt;$B$4,"Просрочено",IF(D15=$B$4,"Срок сегодня","Срок не наступил")))))))</x:f>
      </x:c>
      <x:c r="K15" s="37"/>
    </x:row>
    <x:row r="16" ht="27" customHeight="1">
      <x:c r="A16" s="34"/>
      <x:c r="B16" s="34"/>
      <x:c r="C16" s="34"/>
      <x:c r="D16" s="29"/>
      <x:c r="E16" s="31"/>
      <x:c r="F16" s="31"/>
      <x:c r="G16" s="32" t="str">
        <x:f>IF(A16="","",IF(OR(COUNT(E16:F16)&lt;&gt;2,E16&lt;0,F16&lt;0),NA(),MAX(ROUND(E16-F16,2),0)))</x:f>
      </x:c>
      <x:c r="H16" s="32" t="str">
        <x:f>IF(A16="","",IF(OR(NOT(ISNUMBER(D16)),NOT(ISNUMBER($B$4))),NA(),IF(AND(G16&gt;0,D16&lt;$B$4),G16,0)))</x:f>
      </x:c>
      <x:c r="I16" s="33" t="str">
        <x:f>IF(A16="","",IF(H16&gt;0,$B$4-D16,0))</x:f>
      </x:c>
      <x:c r="J16" s="36" t="str">
        <x:f>IF(A16="","",IF(OR(B16="",C16="",COUNT(D16:F16)&lt;&gt;3),"Заполните A:F",IF(OR(E16&lt;0,F16&lt;0),"Проверьте суммы",IF(F16&gt;E16,"Переплата",IF(G16=0,"Оплачено",IF(D16&lt;$B$4,"Просрочено",IF(D16=$B$4,"Срок сегодня","Срок не наступил")))))))</x:f>
      </x:c>
      <x:c r="K16" s="37"/>
    </x:row>
    <x:row r="17" ht="27" customHeight="1">
      <x:c r="A17" s="34"/>
      <x:c r="B17" s="34"/>
      <x:c r="C17" s="34"/>
      <x:c r="D17" s="29"/>
      <x:c r="E17" s="31"/>
      <x:c r="F17" s="31"/>
      <x:c r="G17" s="32" t="str">
        <x:f>IF(A17="","",IF(OR(COUNT(E17:F17)&lt;&gt;2,E17&lt;0,F17&lt;0),NA(),MAX(ROUND(E17-F17,2),0)))</x:f>
      </x:c>
      <x:c r="H17" s="32" t="str">
        <x:f>IF(A17="","",IF(OR(NOT(ISNUMBER(D17)),NOT(ISNUMBER($B$4))),NA(),IF(AND(G17&gt;0,D17&lt;$B$4),G17,0)))</x:f>
      </x:c>
      <x:c r="I17" s="33" t="str">
        <x:f>IF(A17="","",IF(H17&gt;0,$B$4-D17,0))</x:f>
      </x:c>
      <x:c r="J17" s="36" t="str">
        <x:f>IF(A17="","",IF(OR(B17="",C17="",COUNT(D17:F17)&lt;&gt;3),"Заполните A:F",IF(OR(E17&lt;0,F17&lt;0),"Проверьте суммы",IF(F17&gt;E17,"Переплата",IF(G17=0,"Оплачено",IF(D17&lt;$B$4,"Просрочено",IF(D17=$B$4,"Срок сегодня","Срок не наступил")))))))</x:f>
      </x:c>
      <x:c r="K17" s="37"/>
    </x:row>
    <x:row r="18" ht="27" customHeight="1">
      <x:c r="A18" s="34"/>
      <x:c r="B18" s="34"/>
      <x:c r="C18" s="34"/>
      <x:c r="D18" s="29"/>
      <x:c r="E18" s="31"/>
      <x:c r="F18" s="31"/>
      <x:c r="G18" s="32" t="str">
        <x:f>IF(A18="","",IF(OR(COUNT(E18:F18)&lt;&gt;2,E18&lt;0,F18&lt;0),NA(),MAX(ROUND(E18-F18,2),0)))</x:f>
      </x:c>
      <x:c r="H18" s="32" t="str">
        <x:f>IF(A18="","",IF(OR(NOT(ISNUMBER(D18)),NOT(ISNUMBER($B$4))),NA(),IF(AND(G18&gt;0,D18&lt;$B$4),G18,0)))</x:f>
      </x:c>
      <x:c r="I18" s="33" t="str">
        <x:f>IF(A18="","",IF(H18&gt;0,$B$4-D18,0))</x:f>
      </x:c>
      <x:c r="J18" s="36" t="str">
        <x:f>IF(A18="","",IF(OR(B18="",C18="",COUNT(D18:F18)&lt;&gt;3),"Заполните A:F",IF(OR(E18&lt;0,F18&lt;0),"Проверьте суммы",IF(F18&gt;E18,"Переплата",IF(G18=0,"Оплачено",IF(D18&lt;$B$4,"Просрочено",IF(D18=$B$4,"Срок сегодня","Срок не наступил")))))))</x:f>
      </x:c>
      <x:c r="K18" s="37"/>
    </x:row>
    <x:row r="19" ht="27" customHeight="1">
      <x:c r="A19" s="34"/>
      <x:c r="B19" s="34"/>
      <x:c r="C19" s="34"/>
      <x:c r="D19" s="29"/>
      <x:c r="E19" s="31"/>
      <x:c r="F19" s="31"/>
      <x:c r="G19" s="32" t="str">
        <x:f>IF(A19="","",IF(OR(COUNT(E19:F19)&lt;&gt;2,E19&lt;0,F19&lt;0),NA(),MAX(ROUND(E19-F19,2),0)))</x:f>
      </x:c>
      <x:c r="H19" s="32" t="str">
        <x:f>IF(A19="","",IF(OR(NOT(ISNUMBER(D19)),NOT(ISNUMBER($B$4))),NA(),IF(AND(G19&gt;0,D19&lt;$B$4),G19,0)))</x:f>
      </x:c>
      <x:c r="I19" s="33" t="str">
        <x:f>IF(A19="","",IF(H19&gt;0,$B$4-D19,0))</x:f>
      </x:c>
      <x:c r="J19" s="36" t="str">
        <x:f>IF(A19="","",IF(OR(B19="",C19="",COUNT(D19:F19)&lt;&gt;3),"Заполните A:F",IF(OR(E19&lt;0,F19&lt;0),"Проверьте суммы",IF(F19&gt;E19,"Переплата",IF(G19=0,"Оплачено",IF(D19&lt;$B$4,"Просрочено",IF(D19=$B$4,"Срок сегодня","Срок не наступил")))))))</x:f>
      </x:c>
      <x:c r="K19" s="37"/>
    </x:row>
    <x:row r="20" ht="27" customHeight="1">
      <x:c r="A20" s="34"/>
      <x:c r="B20" s="34"/>
      <x:c r="C20" s="34"/>
      <x:c r="D20" s="29"/>
      <x:c r="E20" s="31"/>
      <x:c r="F20" s="31"/>
      <x:c r="G20" s="32" t="str">
        <x:f>IF(A20="","",IF(OR(COUNT(E20:F20)&lt;&gt;2,E20&lt;0,F20&lt;0),NA(),MAX(ROUND(E20-F20,2),0)))</x:f>
      </x:c>
      <x:c r="H20" s="32" t="str">
        <x:f>IF(A20="","",IF(OR(NOT(ISNUMBER(D20)),NOT(ISNUMBER($B$4))),NA(),IF(AND(G20&gt;0,D20&lt;$B$4),G20,0)))</x:f>
      </x:c>
      <x:c r="I20" s="33" t="str">
        <x:f>IF(A20="","",IF(H20&gt;0,$B$4-D20,0))</x:f>
      </x:c>
      <x:c r="J20" s="36" t="str">
        <x:f>IF(A20="","",IF(OR(B20="",C20="",COUNT(D20:F20)&lt;&gt;3),"Заполните A:F",IF(OR(E20&lt;0,F20&lt;0),"Проверьте суммы",IF(F20&gt;E20,"Переплата",IF(G20=0,"Оплачено",IF(D20&lt;$B$4,"Просрочено",IF(D20=$B$4,"Срок сегодня","Срок не наступил")))))))</x:f>
      </x:c>
      <x:c r="K20" s="37"/>
    </x:row>
    <x:row r="21" ht="27" customHeight="1">
      <x:c r="A21" s="34"/>
      <x:c r="B21" s="34"/>
      <x:c r="C21" s="34"/>
      <x:c r="D21" s="29"/>
      <x:c r="E21" s="31"/>
      <x:c r="F21" s="31"/>
      <x:c r="G21" s="32" t="str">
        <x:f>IF(A21="","",IF(OR(COUNT(E21:F21)&lt;&gt;2,E21&lt;0,F21&lt;0),NA(),MAX(ROUND(E21-F21,2),0)))</x:f>
      </x:c>
      <x:c r="H21" s="32" t="str">
        <x:f>IF(A21="","",IF(OR(NOT(ISNUMBER(D21)),NOT(ISNUMBER($B$4))),NA(),IF(AND(G21&gt;0,D21&lt;$B$4),G21,0)))</x:f>
      </x:c>
      <x:c r="I21" s="33" t="str">
        <x:f>IF(A21="","",IF(H21&gt;0,$B$4-D21,0))</x:f>
      </x:c>
      <x:c r="J21" s="36" t="str">
        <x:f>IF(A21="","",IF(OR(B21="",C21="",COUNT(D21:F21)&lt;&gt;3),"Заполните A:F",IF(OR(E21&lt;0,F21&lt;0),"Проверьте суммы",IF(F21&gt;E21,"Переплата",IF(G21=0,"Оплачено",IF(D21&lt;$B$4,"Просрочено",IF(D21=$B$4,"Срок сегодня","Срок не наступил")))))))</x:f>
      </x:c>
      <x:c r="K21" s="37"/>
    </x:row>
    <x:row r="22" ht="27" customHeight="1">
      <x:c r="A22" s="34"/>
      <x:c r="B22" s="34"/>
      <x:c r="C22" s="34"/>
      <x:c r="D22" s="29"/>
      <x:c r="E22" s="31"/>
      <x:c r="F22" s="31"/>
      <x:c r="G22" s="32" t="str">
        <x:f>IF(A22="","",IF(OR(COUNT(E22:F22)&lt;&gt;2,E22&lt;0,F22&lt;0),NA(),MAX(ROUND(E22-F22,2),0)))</x:f>
      </x:c>
      <x:c r="H22" s="32" t="str">
        <x:f>IF(A22="","",IF(OR(NOT(ISNUMBER(D22)),NOT(ISNUMBER($B$4))),NA(),IF(AND(G22&gt;0,D22&lt;$B$4),G22,0)))</x:f>
      </x:c>
      <x:c r="I22" s="33" t="str">
        <x:f>IF(A22="","",IF(H22&gt;0,$B$4-D22,0))</x:f>
      </x:c>
      <x:c r="J22" s="36" t="str">
        <x:f>IF(A22="","",IF(OR(B22="",C22="",COUNT(D22:F22)&lt;&gt;3),"Заполните A:F",IF(OR(E22&lt;0,F22&lt;0),"Проверьте суммы",IF(F22&gt;E22,"Переплата",IF(G22=0,"Оплачено",IF(D22&lt;$B$4,"Просрочено",IF(D22=$B$4,"Срок сегодня","Срок не наступил")))))))</x:f>
      </x:c>
      <x:c r="K22" s="37"/>
    </x:row>
    <x:row r="23" ht="27" customHeight="1">
      <x:c r="A23" s="34"/>
      <x:c r="B23" s="34"/>
      <x:c r="C23" s="34"/>
      <x:c r="D23" s="29"/>
      <x:c r="E23" s="31"/>
      <x:c r="F23" s="31"/>
      <x:c r="G23" s="32" t="str">
        <x:f>IF(A23="","",IF(OR(COUNT(E23:F23)&lt;&gt;2,E23&lt;0,F23&lt;0),NA(),MAX(ROUND(E23-F23,2),0)))</x:f>
      </x:c>
      <x:c r="H23" s="32" t="str">
        <x:f>IF(A23="","",IF(OR(NOT(ISNUMBER(D23)),NOT(ISNUMBER($B$4))),NA(),IF(AND(G23&gt;0,D23&lt;$B$4),G23,0)))</x:f>
      </x:c>
      <x:c r="I23" s="33" t="str">
        <x:f>IF(A23="","",IF(H23&gt;0,$B$4-D23,0))</x:f>
      </x:c>
      <x:c r="J23" s="36" t="str">
        <x:f>IF(A23="","",IF(OR(B23="",C23="",COUNT(D23:F23)&lt;&gt;3),"Заполните A:F",IF(OR(E23&lt;0,F23&lt;0),"Проверьте суммы",IF(F23&gt;E23,"Переплата",IF(G23=0,"Оплачено",IF(D23&lt;$B$4,"Просрочено",IF(D23=$B$4,"Срок сегодня","Срок не наступил")))))))</x:f>
      </x:c>
      <x:c r="K23" s="37"/>
    </x:row>
    <x:row r="24" ht="27" customHeight="1">
      <x:c r="A24" s="34"/>
      <x:c r="B24" s="34"/>
      <x:c r="C24" s="34"/>
      <x:c r="D24" s="29"/>
      <x:c r="E24" s="31"/>
      <x:c r="F24" s="31"/>
      <x:c r="G24" s="32" t="str">
        <x:f>IF(A24="","",IF(OR(COUNT(E24:F24)&lt;&gt;2,E24&lt;0,F24&lt;0),NA(),MAX(ROUND(E24-F24,2),0)))</x:f>
      </x:c>
      <x:c r="H24" s="32" t="str">
        <x:f>IF(A24="","",IF(OR(NOT(ISNUMBER(D24)),NOT(ISNUMBER($B$4))),NA(),IF(AND(G24&gt;0,D24&lt;$B$4),G24,0)))</x:f>
      </x:c>
      <x:c r="I24" s="33" t="str">
        <x:f>IF(A24="","",IF(H24&gt;0,$B$4-D24,0))</x:f>
      </x:c>
      <x:c r="J24" s="36" t="str">
        <x:f>IF(A24="","",IF(OR(B24="",C24="",COUNT(D24:F24)&lt;&gt;3),"Заполните A:F",IF(OR(E24&lt;0,F24&lt;0),"Проверьте суммы",IF(F24&gt;E24,"Переплата",IF(G24=0,"Оплачено",IF(D24&lt;$B$4,"Просрочено",IF(D24=$B$4,"Срок сегодня","Срок не наступил")))))))</x:f>
      </x:c>
      <x:c r="K24" s="37"/>
    </x:row>
    <x:row r="25" ht="27" customHeight="1">
      <x:c r="A25" s="34"/>
      <x:c r="B25" s="34"/>
      <x:c r="C25" s="34"/>
      <x:c r="D25" s="29"/>
      <x:c r="E25" s="31"/>
      <x:c r="F25" s="31"/>
      <x:c r="G25" s="32" t="str">
        <x:f>IF(A25="","",IF(OR(COUNT(E25:F25)&lt;&gt;2,E25&lt;0,F25&lt;0),NA(),MAX(ROUND(E25-F25,2),0)))</x:f>
      </x:c>
      <x:c r="H25" s="32" t="str">
        <x:f>IF(A25="","",IF(OR(NOT(ISNUMBER(D25)),NOT(ISNUMBER($B$4))),NA(),IF(AND(G25&gt;0,D25&lt;$B$4),G25,0)))</x:f>
      </x:c>
      <x:c r="I25" s="33" t="str">
        <x:f>IF(A25="","",IF(H25&gt;0,$B$4-D25,0))</x:f>
      </x:c>
      <x:c r="J25" s="36" t="str">
        <x:f>IF(A25="","",IF(OR(B25="",C25="",COUNT(D25:F25)&lt;&gt;3),"Заполните A:F",IF(OR(E25&lt;0,F25&lt;0),"Проверьте суммы",IF(F25&gt;E25,"Переплата",IF(G25=0,"Оплачено",IF(D25&lt;$B$4,"Просрочено",IF(D25=$B$4,"Срок сегодня","Срок не наступил")))))))</x:f>
      </x:c>
      <x:c r="K25" s="37"/>
    </x:row>
    <x:row r="26" ht="27" customHeight="1">
      <x:c r="A26" s="34"/>
      <x:c r="B26" s="34"/>
      <x:c r="C26" s="34"/>
      <x:c r="D26" s="29"/>
      <x:c r="E26" s="31"/>
      <x:c r="F26" s="31"/>
      <x:c r="G26" s="32" t="str">
        <x:f>IF(A26="","",IF(OR(COUNT(E26:F26)&lt;&gt;2,E26&lt;0,F26&lt;0),NA(),MAX(ROUND(E26-F26,2),0)))</x:f>
      </x:c>
      <x:c r="H26" s="32" t="str">
        <x:f>IF(A26="","",IF(OR(NOT(ISNUMBER(D26)),NOT(ISNUMBER($B$4))),NA(),IF(AND(G26&gt;0,D26&lt;$B$4),G26,0)))</x:f>
      </x:c>
      <x:c r="I26" s="33" t="str">
        <x:f>IF(A26="","",IF(H26&gt;0,$B$4-D26,0))</x:f>
      </x:c>
      <x:c r="J26" s="36" t="str">
        <x:f>IF(A26="","",IF(OR(B26="",C26="",COUNT(D26:F26)&lt;&gt;3),"Заполните A:F",IF(OR(E26&lt;0,F26&lt;0),"Проверьте суммы",IF(F26&gt;E26,"Переплата",IF(G26=0,"Оплачено",IF(D26&lt;$B$4,"Просрочено",IF(D26=$B$4,"Срок сегодня","Срок не наступил")))))))</x:f>
      </x:c>
      <x:c r="K26" s="37"/>
    </x:row>
    <x:row r="27" ht="27" customHeight="1">
      <x:c r="A27" s="34"/>
      <x:c r="B27" s="34"/>
      <x:c r="C27" s="34"/>
      <x:c r="D27" s="29"/>
      <x:c r="E27" s="31"/>
      <x:c r="F27" s="31"/>
      <x:c r="G27" s="32" t="str">
        <x:f>IF(A27="","",IF(OR(COUNT(E27:F27)&lt;&gt;2,E27&lt;0,F27&lt;0),NA(),MAX(ROUND(E27-F27,2),0)))</x:f>
      </x:c>
      <x:c r="H27" s="32" t="str">
        <x:f>IF(A27="","",IF(OR(NOT(ISNUMBER(D27)),NOT(ISNUMBER($B$4))),NA(),IF(AND(G27&gt;0,D27&lt;$B$4),G27,0)))</x:f>
      </x:c>
      <x:c r="I27" s="33" t="str">
        <x:f>IF(A27="","",IF(H27&gt;0,$B$4-D27,0))</x:f>
      </x:c>
      <x:c r="J27" s="36" t="str">
        <x:f>IF(A27="","",IF(OR(B27="",C27="",COUNT(D27:F27)&lt;&gt;3),"Заполните A:F",IF(OR(E27&lt;0,F27&lt;0),"Проверьте суммы",IF(F27&gt;E27,"Переплата",IF(G27=0,"Оплачено",IF(D27&lt;$B$4,"Просрочено",IF(D27=$B$4,"Срок сегодня","Срок не наступил")))))))</x:f>
      </x:c>
      <x:c r="K27" s="37"/>
    </x:row>
    <x:row r="28" ht="27" customHeight="1">
      <x:c r="A28" s="34"/>
      <x:c r="B28" s="34"/>
      <x:c r="C28" s="34"/>
      <x:c r="D28" s="29"/>
      <x:c r="E28" s="31"/>
      <x:c r="F28" s="31"/>
      <x:c r="G28" s="32" t="str">
        <x:f>IF(A28="","",IF(OR(COUNT(E28:F28)&lt;&gt;2,E28&lt;0,F28&lt;0),NA(),MAX(ROUND(E28-F28,2),0)))</x:f>
      </x:c>
      <x:c r="H28" s="32" t="str">
        <x:f>IF(A28="","",IF(OR(NOT(ISNUMBER(D28)),NOT(ISNUMBER($B$4))),NA(),IF(AND(G28&gt;0,D28&lt;$B$4),G28,0)))</x:f>
      </x:c>
      <x:c r="I28" s="33" t="str">
        <x:f>IF(A28="","",IF(H28&gt;0,$B$4-D28,0))</x:f>
      </x:c>
      <x:c r="J28" s="36" t="str">
        <x:f>IF(A28="","",IF(OR(B28="",C28="",COUNT(D28:F28)&lt;&gt;3),"Заполните A:F",IF(OR(E28&lt;0,F28&lt;0),"Проверьте суммы",IF(F28&gt;E28,"Переплата",IF(G28=0,"Оплачено",IF(D28&lt;$B$4,"Просрочено",IF(D28=$B$4,"Срок сегодня","Срок не наступил")))))))</x:f>
      </x:c>
      <x:c r="K28" s="37"/>
    </x:row>
    <x:row r="29" ht="27" customHeight="1">
      <x:c r="A29" s="34"/>
      <x:c r="B29" s="34"/>
      <x:c r="C29" s="34"/>
      <x:c r="D29" s="29"/>
      <x:c r="E29" s="31"/>
      <x:c r="F29" s="31"/>
      <x:c r="G29" s="32" t="str">
        <x:f>IF(A29="","",IF(OR(COUNT(E29:F29)&lt;&gt;2,E29&lt;0,F29&lt;0),NA(),MAX(ROUND(E29-F29,2),0)))</x:f>
      </x:c>
      <x:c r="H29" s="32" t="str">
        <x:f>IF(A29="","",IF(OR(NOT(ISNUMBER(D29)),NOT(ISNUMBER($B$4))),NA(),IF(AND(G29&gt;0,D29&lt;$B$4),G29,0)))</x:f>
      </x:c>
      <x:c r="I29" s="33" t="str">
        <x:f>IF(A29="","",IF(H29&gt;0,$B$4-D29,0))</x:f>
      </x:c>
      <x:c r="J29" s="36" t="str">
        <x:f>IF(A29="","",IF(OR(B29="",C29="",COUNT(D29:F29)&lt;&gt;3),"Заполните A:F",IF(OR(E29&lt;0,F29&lt;0),"Проверьте суммы",IF(F29&gt;E29,"Переплата",IF(G29=0,"Оплачено",IF(D29&lt;$B$4,"Просрочено",IF(D29=$B$4,"Срок сегодня","Срок не наступил")))))))</x:f>
      </x:c>
      <x:c r="K29" s="37"/>
    </x:row>
    <x:row r="30" ht="27" customHeight="1">
      <x:c r="A30" s="34"/>
      <x:c r="B30" s="34"/>
      <x:c r="C30" s="34"/>
      <x:c r="D30" s="29"/>
      <x:c r="E30" s="31"/>
      <x:c r="F30" s="31"/>
      <x:c r="G30" s="32" t="str">
        <x:f>IF(A30="","",IF(OR(COUNT(E30:F30)&lt;&gt;2,E30&lt;0,F30&lt;0),NA(),MAX(ROUND(E30-F30,2),0)))</x:f>
      </x:c>
      <x:c r="H30" s="32" t="str">
        <x:f>IF(A30="","",IF(OR(NOT(ISNUMBER(D30)),NOT(ISNUMBER($B$4))),NA(),IF(AND(G30&gt;0,D30&lt;$B$4),G30,0)))</x:f>
      </x:c>
      <x:c r="I30" s="33" t="str">
        <x:f>IF(A30="","",IF(H30&gt;0,$B$4-D30,0))</x:f>
      </x:c>
      <x:c r="J30" s="36" t="str">
        <x:f>IF(A30="","",IF(OR(B30="",C30="",COUNT(D30:F30)&lt;&gt;3),"Заполните A:F",IF(OR(E30&lt;0,F30&lt;0),"Проверьте суммы",IF(F30&gt;E30,"Переплата",IF(G30=0,"Оплачено",IF(D30&lt;$B$4,"Просрочено",IF(D30=$B$4,"Срок сегодня","Срок не наступил")))))))</x:f>
      </x:c>
      <x:c r="K30" s="37"/>
    </x:row>
    <x:row r="31" ht="27" customHeight="1">
      <x:c r="A31" s="34"/>
      <x:c r="B31" s="34"/>
      <x:c r="C31" s="34"/>
      <x:c r="D31" s="29"/>
      <x:c r="E31" s="31"/>
      <x:c r="F31" s="31"/>
      <x:c r="G31" s="32" t="str">
        <x:f>IF(A31="","",IF(OR(COUNT(E31:F31)&lt;&gt;2,E31&lt;0,F31&lt;0),NA(),MAX(ROUND(E31-F31,2),0)))</x:f>
      </x:c>
      <x:c r="H31" s="32" t="str">
        <x:f>IF(A31="","",IF(OR(NOT(ISNUMBER(D31)),NOT(ISNUMBER($B$4))),NA(),IF(AND(G31&gt;0,D31&lt;$B$4),G31,0)))</x:f>
      </x:c>
      <x:c r="I31" s="33" t="str">
        <x:f>IF(A31="","",IF(H31&gt;0,$B$4-D31,0))</x:f>
      </x:c>
      <x:c r="J31" s="36" t="str">
        <x:f>IF(A31="","",IF(OR(B31="",C31="",COUNT(D31:F31)&lt;&gt;3),"Заполните A:F",IF(OR(E31&lt;0,F31&lt;0),"Проверьте суммы",IF(F31&gt;E31,"Переплата",IF(G31=0,"Оплачено",IF(D31&lt;$B$4,"Просрочено",IF(D31=$B$4,"Срок сегодня","Срок не наступил")))))))</x:f>
      </x:c>
      <x:c r="K31" s="37"/>
    </x:row>
    <x:row r="32" ht="27" customHeight="1">
      <x:c r="A32" s="34"/>
      <x:c r="B32" s="34"/>
      <x:c r="C32" s="34"/>
      <x:c r="D32" s="29"/>
      <x:c r="E32" s="31"/>
      <x:c r="F32" s="31"/>
      <x:c r="G32" s="32" t="str">
        <x:f>IF(A32="","",IF(OR(COUNT(E32:F32)&lt;&gt;2,E32&lt;0,F32&lt;0),NA(),MAX(ROUND(E32-F32,2),0)))</x:f>
      </x:c>
      <x:c r="H32" s="32" t="str">
        <x:f>IF(A32="","",IF(OR(NOT(ISNUMBER(D32)),NOT(ISNUMBER($B$4))),NA(),IF(AND(G32&gt;0,D32&lt;$B$4),G32,0)))</x:f>
      </x:c>
      <x:c r="I32" s="33" t="str">
        <x:f>IF(A32="","",IF(H32&gt;0,$B$4-D32,0))</x:f>
      </x:c>
      <x:c r="J32" s="36" t="str">
        <x:f>IF(A32="","",IF(OR(B32="",C32="",COUNT(D32:F32)&lt;&gt;3),"Заполните A:F",IF(OR(E32&lt;0,F32&lt;0),"Проверьте суммы",IF(F32&gt;E32,"Переплата",IF(G32=0,"Оплачено",IF(D32&lt;$B$4,"Просрочено",IF(D32=$B$4,"Срок сегодня","Срок не наступил")))))))</x:f>
      </x:c>
      <x:c r="K32" s="37"/>
    </x:row>
    <x:row r="33" ht="27" customHeight="1">
      <x:c r="A33" s="34"/>
      <x:c r="B33" s="34"/>
      <x:c r="C33" s="34"/>
      <x:c r="D33" s="29"/>
      <x:c r="E33" s="31"/>
      <x:c r="F33" s="31"/>
      <x:c r="G33" s="32" t="str">
        <x:f>IF(A33="","",IF(OR(COUNT(E33:F33)&lt;&gt;2,E33&lt;0,F33&lt;0),NA(),MAX(ROUND(E33-F33,2),0)))</x:f>
      </x:c>
      <x:c r="H33" s="32" t="str">
        <x:f>IF(A33="","",IF(OR(NOT(ISNUMBER(D33)),NOT(ISNUMBER($B$4))),NA(),IF(AND(G33&gt;0,D33&lt;$B$4),G33,0)))</x:f>
      </x:c>
      <x:c r="I33" s="33" t="str">
        <x:f>IF(A33="","",IF(H33&gt;0,$B$4-D33,0))</x:f>
      </x:c>
      <x:c r="J33" s="36" t="str">
        <x:f>IF(A33="","",IF(OR(B33="",C33="",COUNT(D33:F33)&lt;&gt;3),"Заполните A:F",IF(OR(E33&lt;0,F33&lt;0),"Проверьте суммы",IF(F33&gt;E33,"Переплата",IF(G33=0,"Оплачено",IF(D33&lt;$B$4,"Просрочено",IF(D33=$B$4,"Срок сегодня","Срок не наступил")))))))</x:f>
      </x:c>
      <x:c r="K33" s="37"/>
    </x:row>
    <x:row r="34" ht="27" customHeight="1">
      <x:c r="A34" s="34"/>
      <x:c r="B34" s="34"/>
      <x:c r="C34" s="34"/>
      <x:c r="D34" s="29"/>
      <x:c r="E34" s="31"/>
      <x:c r="F34" s="31"/>
      <x:c r="G34" s="32" t="str">
        <x:f>IF(A34="","",IF(OR(COUNT(E34:F34)&lt;&gt;2,E34&lt;0,F34&lt;0),NA(),MAX(ROUND(E34-F34,2),0)))</x:f>
      </x:c>
      <x:c r="H34" s="32" t="str">
        <x:f>IF(A34="","",IF(OR(NOT(ISNUMBER(D34)),NOT(ISNUMBER($B$4))),NA(),IF(AND(G34&gt;0,D34&lt;$B$4),G34,0)))</x:f>
      </x:c>
      <x:c r="I34" s="33" t="str">
        <x:f>IF(A34="","",IF(H34&gt;0,$B$4-D34,0))</x:f>
      </x:c>
      <x:c r="J34" s="36" t="str">
        <x:f>IF(A34="","",IF(OR(B34="",C34="",COUNT(D34:F34)&lt;&gt;3),"Заполните A:F",IF(OR(E34&lt;0,F34&lt;0),"Проверьте суммы",IF(F34&gt;E34,"Переплата",IF(G34=0,"Оплачено",IF(D34&lt;$B$4,"Просрочено",IF(D34=$B$4,"Срок сегодня","Срок не наступил")))))))</x:f>
      </x:c>
      <x:c r="K34" s="37"/>
    </x:row>
    <x:row r="35" ht="27" customHeight="1">
      <x:c r="A35" s="34"/>
      <x:c r="B35" s="34"/>
      <x:c r="C35" s="34"/>
      <x:c r="D35" s="29"/>
      <x:c r="E35" s="31"/>
      <x:c r="F35" s="31"/>
      <x:c r="G35" s="32" t="str">
        <x:f>IF(A35="","",IF(OR(COUNT(E35:F35)&lt;&gt;2,E35&lt;0,F35&lt;0),NA(),MAX(ROUND(E35-F35,2),0)))</x:f>
      </x:c>
      <x:c r="H35" s="32" t="str">
        <x:f>IF(A35="","",IF(OR(NOT(ISNUMBER(D35)),NOT(ISNUMBER($B$4))),NA(),IF(AND(G35&gt;0,D35&lt;$B$4),G35,0)))</x:f>
      </x:c>
      <x:c r="I35" s="33" t="str">
        <x:f>IF(A35="","",IF(H35&gt;0,$B$4-D35,0))</x:f>
      </x:c>
      <x:c r="J35" s="36" t="str">
        <x:f>IF(A35="","",IF(OR(B35="",C35="",COUNT(D35:F35)&lt;&gt;3),"Заполните A:F",IF(OR(E35&lt;0,F35&lt;0),"Проверьте суммы",IF(F35&gt;E35,"Переплата",IF(G35=0,"Оплачено",IF(D35&lt;$B$4,"Просрочено",IF(D35=$B$4,"Срок сегодня","Срок не наступил")))))))</x:f>
      </x:c>
      <x:c r="K35" s="37"/>
    </x:row>
    <x:row r="36" ht="27" customHeight="1">
      <x:c r="A36" s="34"/>
      <x:c r="B36" s="34"/>
      <x:c r="C36" s="34"/>
      <x:c r="D36" s="29"/>
      <x:c r="E36" s="31"/>
      <x:c r="F36" s="31"/>
      <x:c r="G36" s="32" t="str">
        <x:f>IF(A36="","",IF(OR(COUNT(E36:F36)&lt;&gt;2,E36&lt;0,F36&lt;0),NA(),MAX(ROUND(E36-F36,2),0)))</x:f>
      </x:c>
      <x:c r="H36" s="32" t="str">
        <x:f>IF(A36="","",IF(OR(NOT(ISNUMBER(D36)),NOT(ISNUMBER($B$4))),NA(),IF(AND(G36&gt;0,D36&lt;$B$4),G36,0)))</x:f>
      </x:c>
      <x:c r="I36" s="33" t="str">
        <x:f>IF(A36="","",IF(H36&gt;0,$B$4-D36,0))</x:f>
      </x:c>
      <x:c r="J36" s="36" t="str">
        <x:f>IF(A36="","",IF(OR(B36="",C36="",COUNT(D36:F36)&lt;&gt;3),"Заполните A:F",IF(OR(E36&lt;0,F36&lt;0),"Проверьте суммы",IF(F36&gt;E36,"Переплата",IF(G36=0,"Оплачено",IF(D36&lt;$B$4,"Просрочено",IF(D36=$B$4,"Срок сегодня","Срок не наступил")))))))</x:f>
      </x:c>
      <x:c r="K36" s="37"/>
    </x:row>
    <x:row r="37" ht="27" customHeight="1">
      <x:c r="A37" s="34"/>
      <x:c r="B37" s="34"/>
      <x:c r="C37" s="34"/>
      <x:c r="D37" s="29"/>
      <x:c r="E37" s="31"/>
      <x:c r="F37" s="31"/>
      <x:c r="G37" s="32" t="str">
        <x:f>IF(A37="","",IF(OR(COUNT(E37:F37)&lt;&gt;2,E37&lt;0,F37&lt;0),NA(),MAX(ROUND(E37-F37,2),0)))</x:f>
      </x:c>
      <x:c r="H37" s="32" t="str">
        <x:f>IF(A37="","",IF(OR(NOT(ISNUMBER(D37)),NOT(ISNUMBER($B$4))),NA(),IF(AND(G37&gt;0,D37&lt;$B$4),G37,0)))</x:f>
      </x:c>
      <x:c r="I37" s="33" t="str">
        <x:f>IF(A37="","",IF(H37&gt;0,$B$4-D37,0))</x:f>
      </x:c>
      <x:c r="J37" s="36" t="str">
        <x:f>IF(A37="","",IF(OR(B37="",C37="",COUNT(D37:F37)&lt;&gt;3),"Заполните A:F",IF(OR(E37&lt;0,F37&lt;0),"Проверьте суммы",IF(F37&gt;E37,"Переплата",IF(G37=0,"Оплачено",IF(D37&lt;$B$4,"Просрочено",IF(D37=$B$4,"Срок сегодня","Срок не наступил")))))))</x:f>
      </x:c>
      <x:c r="K37" s="37"/>
    </x:row>
    <x:row r="38" ht="27" customHeight="1">
      <x:c r="A38" s="34"/>
      <x:c r="B38" s="34"/>
      <x:c r="C38" s="34"/>
      <x:c r="D38" s="29"/>
      <x:c r="E38" s="31"/>
      <x:c r="F38" s="31"/>
      <x:c r="G38" s="32" t="str">
        <x:f>IF(A38="","",IF(OR(COUNT(E38:F38)&lt;&gt;2,E38&lt;0,F38&lt;0),NA(),MAX(ROUND(E38-F38,2),0)))</x:f>
      </x:c>
      <x:c r="H38" s="32" t="str">
        <x:f>IF(A38="","",IF(OR(NOT(ISNUMBER(D38)),NOT(ISNUMBER($B$4))),NA(),IF(AND(G38&gt;0,D38&lt;$B$4),G38,0)))</x:f>
      </x:c>
      <x:c r="I38" s="33" t="str">
        <x:f>IF(A38="","",IF(H38&gt;0,$B$4-D38,0))</x:f>
      </x:c>
      <x:c r="J38" s="36" t="str">
        <x:f>IF(A38="","",IF(OR(B38="",C38="",COUNT(D38:F38)&lt;&gt;3),"Заполните A:F",IF(OR(E38&lt;0,F38&lt;0),"Проверьте суммы",IF(F38&gt;E38,"Переплата",IF(G38=0,"Оплачено",IF(D38&lt;$B$4,"Просрочено",IF(D38=$B$4,"Срок сегодня","Срок не наступил")))))))</x:f>
      </x:c>
      <x:c r="K38" s="37"/>
    </x:row>
    <x:row r="39" ht="27" customHeight="1">
      <x:c r="A39" s="34"/>
      <x:c r="B39" s="34"/>
      <x:c r="C39" s="34"/>
      <x:c r="D39" s="29"/>
      <x:c r="E39" s="31"/>
      <x:c r="F39" s="31"/>
      <x:c r="G39" s="32" t="str">
        <x:f>IF(A39="","",IF(OR(COUNT(E39:F39)&lt;&gt;2,E39&lt;0,F39&lt;0),NA(),MAX(ROUND(E39-F39,2),0)))</x:f>
      </x:c>
      <x:c r="H39" s="32" t="str">
        <x:f>IF(A39="","",IF(OR(NOT(ISNUMBER(D39)),NOT(ISNUMBER($B$4))),NA(),IF(AND(G39&gt;0,D39&lt;$B$4),G39,0)))</x:f>
      </x:c>
      <x:c r="I39" s="33" t="str">
        <x:f>IF(A39="","",IF(H39&gt;0,$B$4-D39,0))</x:f>
      </x:c>
      <x:c r="J39" s="36" t="str">
        <x:f>IF(A39="","",IF(OR(B39="",C39="",COUNT(D39:F39)&lt;&gt;3),"Заполните A:F",IF(OR(E39&lt;0,F39&lt;0),"Проверьте суммы",IF(F39&gt;E39,"Переплата",IF(G39=0,"Оплачено",IF(D39&lt;$B$4,"Просрочено",IF(D39=$B$4,"Срок сегодня","Срок не наступил")))))))</x:f>
      </x:c>
      <x:c r="K39" s="37"/>
    </x:row>
    <x:row r="40" ht="27" customHeight="1">
      <x:c r="A40" s="34"/>
      <x:c r="B40" s="34"/>
      <x:c r="C40" s="34"/>
      <x:c r="D40" s="29"/>
      <x:c r="E40" s="31"/>
      <x:c r="F40" s="31"/>
      <x:c r="G40" s="32" t="str">
        <x:f>IF(A40="","",IF(OR(COUNT(E40:F40)&lt;&gt;2,E40&lt;0,F40&lt;0),NA(),MAX(ROUND(E40-F40,2),0)))</x:f>
      </x:c>
      <x:c r="H40" s="32" t="str">
        <x:f>IF(A40="","",IF(OR(NOT(ISNUMBER(D40)),NOT(ISNUMBER($B$4))),NA(),IF(AND(G40&gt;0,D40&lt;$B$4),G40,0)))</x:f>
      </x:c>
      <x:c r="I40" s="33" t="str">
        <x:f>IF(A40="","",IF(H40&gt;0,$B$4-D40,0))</x:f>
      </x:c>
      <x:c r="J40" s="36" t="str">
        <x:f>IF(A40="","",IF(OR(B40="",C40="",COUNT(D40:F40)&lt;&gt;3),"Заполните A:F",IF(OR(E40&lt;0,F40&lt;0),"Проверьте суммы",IF(F40&gt;E40,"Переплата",IF(G40=0,"Оплачено",IF(D40&lt;$B$4,"Просрочено",IF(D40=$B$4,"Срок сегодня","Срок не наступил")))))))</x:f>
      </x:c>
      <x:c r="K40" s="37"/>
    </x:row>
    <x:row r="41" ht="27" customHeight="1">
      <x:c r="A41" s="34"/>
      <x:c r="B41" s="34"/>
      <x:c r="C41" s="34"/>
      <x:c r="D41" s="29"/>
      <x:c r="E41" s="31"/>
      <x:c r="F41" s="31"/>
      <x:c r="G41" s="32" t="str">
        <x:f>IF(A41="","",IF(OR(COUNT(E41:F41)&lt;&gt;2,E41&lt;0,F41&lt;0),NA(),MAX(ROUND(E41-F41,2),0)))</x:f>
      </x:c>
      <x:c r="H41" s="32" t="str">
        <x:f>IF(A41="","",IF(OR(NOT(ISNUMBER(D41)),NOT(ISNUMBER($B$4))),NA(),IF(AND(G41&gt;0,D41&lt;$B$4),G41,0)))</x:f>
      </x:c>
      <x:c r="I41" s="33" t="str">
        <x:f>IF(A41="","",IF(H41&gt;0,$B$4-D41,0))</x:f>
      </x:c>
      <x:c r="J41" s="36" t="str">
        <x:f>IF(A41="","",IF(OR(B41="",C41="",COUNT(D41:F41)&lt;&gt;3),"Заполните A:F",IF(OR(E41&lt;0,F41&lt;0),"Проверьте суммы",IF(F41&gt;E41,"Переплата",IF(G41=0,"Оплачено",IF(D41&lt;$B$4,"Просрочено",IF(D41=$B$4,"Срок сегодня","Срок не наступил")))))))</x:f>
      </x:c>
      <x:c r="K41" s="37"/>
    </x:row>
    <x:row r="42" ht="27" customHeight="1">
      <x:c r="A42" s="34"/>
      <x:c r="B42" s="34"/>
      <x:c r="C42" s="34"/>
      <x:c r="D42" s="29"/>
      <x:c r="E42" s="31"/>
      <x:c r="F42" s="31"/>
      <x:c r="G42" s="32" t="str">
        <x:f>IF(A42="","",IF(OR(COUNT(E42:F42)&lt;&gt;2,E42&lt;0,F42&lt;0),NA(),MAX(ROUND(E42-F42,2),0)))</x:f>
      </x:c>
      <x:c r="H42" s="32" t="str">
        <x:f>IF(A42="","",IF(OR(NOT(ISNUMBER(D42)),NOT(ISNUMBER($B$4))),NA(),IF(AND(G42&gt;0,D42&lt;$B$4),G42,0)))</x:f>
      </x:c>
      <x:c r="I42" s="33" t="str">
        <x:f>IF(A42="","",IF(H42&gt;0,$B$4-D42,0))</x:f>
      </x:c>
      <x:c r="J42" s="36" t="str">
        <x:f>IF(A42="","",IF(OR(B42="",C42="",COUNT(D42:F42)&lt;&gt;3),"Заполните A:F",IF(OR(E42&lt;0,F42&lt;0),"Проверьте суммы",IF(F42&gt;E42,"Переплата",IF(G42=0,"Оплачено",IF(D42&lt;$B$4,"Просрочено",IF(D42=$B$4,"Срок сегодня","Срок не наступил")))))))</x:f>
      </x:c>
      <x:c r="K42" s="37"/>
    </x:row>
    <x:row r="43" ht="27" customHeight="1">
      <x:c r="A43" s="34"/>
      <x:c r="B43" s="34"/>
      <x:c r="C43" s="34"/>
      <x:c r="D43" s="29"/>
      <x:c r="E43" s="31"/>
      <x:c r="F43" s="31"/>
      <x:c r="G43" s="32" t="str">
        <x:f>IF(A43="","",IF(OR(COUNT(E43:F43)&lt;&gt;2,E43&lt;0,F43&lt;0),NA(),MAX(ROUND(E43-F43,2),0)))</x:f>
      </x:c>
      <x:c r="H43" s="32" t="str">
        <x:f>IF(A43="","",IF(OR(NOT(ISNUMBER(D43)),NOT(ISNUMBER($B$4))),NA(),IF(AND(G43&gt;0,D43&lt;$B$4),G43,0)))</x:f>
      </x:c>
      <x:c r="I43" s="33" t="str">
        <x:f>IF(A43="","",IF(H43&gt;0,$B$4-D43,0))</x:f>
      </x:c>
      <x:c r="J43" s="36" t="str">
        <x:f>IF(A43="","",IF(OR(B43="",C43="",COUNT(D43:F43)&lt;&gt;3),"Заполните A:F",IF(OR(E43&lt;0,F43&lt;0),"Проверьте суммы",IF(F43&gt;E43,"Переплата",IF(G43=0,"Оплачено",IF(D43&lt;$B$4,"Просрочено",IF(D43=$B$4,"Срок сегодня","Срок не наступил")))))))</x:f>
      </x:c>
      <x:c r="K43" s="37"/>
    </x:row>
    <x:row r="44" ht="27" customHeight="1">
      <x:c r="A44" s="34"/>
      <x:c r="B44" s="34"/>
      <x:c r="C44" s="34"/>
      <x:c r="D44" s="29"/>
      <x:c r="E44" s="31"/>
      <x:c r="F44" s="31"/>
      <x:c r="G44" s="32" t="str">
        <x:f>IF(A44="","",IF(OR(COUNT(E44:F44)&lt;&gt;2,E44&lt;0,F44&lt;0),NA(),MAX(ROUND(E44-F44,2),0)))</x:f>
      </x:c>
      <x:c r="H44" s="32" t="str">
        <x:f>IF(A44="","",IF(OR(NOT(ISNUMBER(D44)),NOT(ISNUMBER($B$4))),NA(),IF(AND(G44&gt;0,D44&lt;$B$4),G44,0)))</x:f>
      </x:c>
      <x:c r="I44" s="33" t="str">
        <x:f>IF(A44="","",IF(H44&gt;0,$B$4-D44,0))</x:f>
      </x:c>
      <x:c r="J44" s="36" t="str">
        <x:f>IF(A44="","",IF(OR(B44="",C44="",COUNT(D44:F44)&lt;&gt;3),"Заполните A:F",IF(OR(E44&lt;0,F44&lt;0),"Проверьте суммы",IF(F44&gt;E44,"Переплата",IF(G44=0,"Оплачено",IF(D44&lt;$B$4,"Просрочено",IF(D44=$B$4,"Срок сегодня","Срок не наступил")))))))</x:f>
      </x:c>
      <x:c r="K44" s="37"/>
    </x:row>
    <x:row r="45" ht="27" customHeight="1">
      <x:c r="A45" s="34"/>
      <x:c r="B45" s="34"/>
      <x:c r="C45" s="34"/>
      <x:c r="D45" s="29"/>
      <x:c r="E45" s="31"/>
      <x:c r="F45" s="31"/>
      <x:c r="G45" s="32" t="str">
        <x:f>IF(A45="","",IF(OR(COUNT(E45:F45)&lt;&gt;2,E45&lt;0,F45&lt;0),NA(),MAX(ROUND(E45-F45,2),0)))</x:f>
      </x:c>
      <x:c r="H45" s="32" t="str">
        <x:f>IF(A45="","",IF(OR(NOT(ISNUMBER(D45)),NOT(ISNUMBER($B$4))),NA(),IF(AND(G45&gt;0,D45&lt;$B$4),G45,0)))</x:f>
      </x:c>
      <x:c r="I45" s="33" t="str">
        <x:f>IF(A45="","",IF(H45&gt;0,$B$4-D45,0))</x:f>
      </x:c>
      <x:c r="J45" s="36" t="str">
        <x:f>IF(A45="","",IF(OR(B45="",C45="",COUNT(D45:F45)&lt;&gt;3),"Заполните A:F",IF(OR(E45&lt;0,F45&lt;0),"Проверьте суммы",IF(F45&gt;E45,"Переплата",IF(G45=0,"Оплачено",IF(D45&lt;$B$4,"Просрочено",IF(D45=$B$4,"Срок сегодня","Срок не наступил")))))))</x:f>
      </x:c>
      <x:c r="K45" s="37"/>
    </x:row>
    <x:row r="46" ht="27" customHeight="1">
      <x:c r="A46" s="34"/>
      <x:c r="B46" s="34"/>
      <x:c r="C46" s="34"/>
      <x:c r="D46" s="29"/>
      <x:c r="E46" s="31"/>
      <x:c r="F46" s="31"/>
      <x:c r="G46" s="32" t="str">
        <x:f>IF(A46="","",IF(OR(COUNT(E46:F46)&lt;&gt;2,E46&lt;0,F46&lt;0),NA(),MAX(ROUND(E46-F46,2),0)))</x:f>
      </x:c>
      <x:c r="H46" s="32" t="str">
        <x:f>IF(A46="","",IF(OR(NOT(ISNUMBER(D46)),NOT(ISNUMBER($B$4))),NA(),IF(AND(G46&gt;0,D46&lt;$B$4),G46,0)))</x:f>
      </x:c>
      <x:c r="I46" s="33" t="str">
        <x:f>IF(A46="","",IF(H46&gt;0,$B$4-D46,0))</x:f>
      </x:c>
      <x:c r="J46" s="36" t="str">
        <x:f>IF(A46="","",IF(OR(B46="",C46="",COUNT(D46:F46)&lt;&gt;3),"Заполните A:F",IF(OR(E46&lt;0,F46&lt;0),"Проверьте суммы",IF(F46&gt;E46,"Переплата",IF(G46=0,"Оплачено",IF(D46&lt;$B$4,"Просрочено",IF(D46=$B$4,"Срок сегодня","Срок не наступил")))))))</x:f>
      </x:c>
      <x:c r="K46" s="37"/>
    </x:row>
    <x:row r="47" ht="27" customHeight="1">
      <x:c r="A47" s="34"/>
      <x:c r="B47" s="34"/>
      <x:c r="C47" s="34"/>
      <x:c r="D47" s="29"/>
      <x:c r="E47" s="31"/>
      <x:c r="F47" s="31"/>
      <x:c r="G47" s="32" t="str">
        <x:f>IF(A47="","",IF(OR(COUNT(E47:F47)&lt;&gt;2,E47&lt;0,F47&lt;0),NA(),MAX(ROUND(E47-F47,2),0)))</x:f>
      </x:c>
      <x:c r="H47" s="32" t="str">
        <x:f>IF(A47="","",IF(OR(NOT(ISNUMBER(D47)),NOT(ISNUMBER($B$4))),NA(),IF(AND(G47&gt;0,D47&lt;$B$4),G47,0)))</x:f>
      </x:c>
      <x:c r="I47" s="33" t="str">
        <x:f>IF(A47="","",IF(H47&gt;0,$B$4-D47,0))</x:f>
      </x:c>
      <x:c r="J47" s="36" t="str">
        <x:f>IF(A47="","",IF(OR(B47="",C47="",COUNT(D47:F47)&lt;&gt;3),"Заполните A:F",IF(OR(E47&lt;0,F47&lt;0),"Проверьте суммы",IF(F47&gt;E47,"Переплата",IF(G47=0,"Оплачено",IF(D47&lt;$B$4,"Просрочено",IF(D47=$B$4,"Срок сегодня","Срок не наступил")))))))</x:f>
      </x:c>
      <x:c r="K47" s="37"/>
    </x:row>
    <x:row r="48" ht="27" customHeight="1">
      <x:c r="A48" s="34"/>
      <x:c r="B48" s="34"/>
      <x:c r="C48" s="34"/>
      <x:c r="D48" s="29"/>
      <x:c r="E48" s="31"/>
      <x:c r="F48" s="31"/>
      <x:c r="G48" s="32" t="str">
        <x:f>IF(A48="","",IF(OR(COUNT(E48:F48)&lt;&gt;2,E48&lt;0,F48&lt;0),NA(),MAX(ROUND(E48-F48,2),0)))</x:f>
      </x:c>
      <x:c r="H48" s="32" t="str">
        <x:f>IF(A48="","",IF(OR(NOT(ISNUMBER(D48)),NOT(ISNUMBER($B$4))),NA(),IF(AND(G48&gt;0,D48&lt;$B$4),G48,0)))</x:f>
      </x:c>
      <x:c r="I48" s="33" t="str">
        <x:f>IF(A48="","",IF(H48&gt;0,$B$4-D48,0))</x:f>
      </x:c>
      <x:c r="J48" s="36" t="str">
        <x:f>IF(A48="","",IF(OR(B48="",C48="",COUNT(D48:F48)&lt;&gt;3),"Заполните A:F",IF(OR(E48&lt;0,F48&lt;0),"Проверьте суммы",IF(F48&gt;E48,"Переплата",IF(G48=0,"Оплачено",IF(D48&lt;$B$4,"Просрочено",IF(D48=$B$4,"Срок сегодня","Срок не наступил")))))))</x:f>
      </x:c>
      <x:c r="K48" s="37"/>
    </x:row>
    <x:row r="49" ht="27" customHeight="1">
      <x:c r="A49" s="34"/>
      <x:c r="B49" s="34"/>
      <x:c r="C49" s="34"/>
      <x:c r="D49" s="29"/>
      <x:c r="E49" s="31"/>
      <x:c r="F49" s="31"/>
      <x:c r="G49" s="32" t="str">
        <x:f>IF(A49="","",IF(OR(COUNT(E49:F49)&lt;&gt;2,E49&lt;0,F49&lt;0),NA(),MAX(ROUND(E49-F49,2),0)))</x:f>
      </x:c>
      <x:c r="H49" s="32" t="str">
        <x:f>IF(A49="","",IF(OR(NOT(ISNUMBER(D49)),NOT(ISNUMBER($B$4))),NA(),IF(AND(G49&gt;0,D49&lt;$B$4),G49,0)))</x:f>
      </x:c>
      <x:c r="I49" s="33" t="str">
        <x:f>IF(A49="","",IF(H49&gt;0,$B$4-D49,0))</x:f>
      </x:c>
      <x:c r="J49" s="36" t="str">
        <x:f>IF(A49="","",IF(OR(B49="",C49="",COUNT(D49:F49)&lt;&gt;3),"Заполните A:F",IF(OR(E49&lt;0,F49&lt;0),"Проверьте суммы",IF(F49&gt;E49,"Переплата",IF(G49=0,"Оплачено",IF(D49&lt;$B$4,"Просрочено",IF(D49=$B$4,"Срок сегодня","Срок не наступил")))))))</x:f>
      </x:c>
      <x:c r="K49" s="37"/>
    </x:row>
    <x:row r="50" ht="27" customHeight="1">
      <x:c r="A50" s="34"/>
      <x:c r="B50" s="34"/>
      <x:c r="C50" s="34"/>
      <x:c r="D50" s="29"/>
      <x:c r="E50" s="31"/>
      <x:c r="F50" s="31"/>
      <x:c r="G50" s="32" t="str">
        <x:f>IF(A50="","",IF(OR(COUNT(E50:F50)&lt;&gt;2,E50&lt;0,F50&lt;0),NA(),MAX(ROUND(E50-F50,2),0)))</x:f>
      </x:c>
      <x:c r="H50" s="32" t="str">
        <x:f>IF(A50="","",IF(OR(NOT(ISNUMBER(D50)),NOT(ISNUMBER($B$4))),NA(),IF(AND(G50&gt;0,D50&lt;$B$4),G50,0)))</x:f>
      </x:c>
      <x:c r="I50" s="33" t="str">
        <x:f>IF(A50="","",IF(H50&gt;0,$B$4-D50,0))</x:f>
      </x:c>
      <x:c r="J50" s="36" t="str">
        <x:f>IF(A50="","",IF(OR(B50="",C50="",COUNT(D50:F50)&lt;&gt;3),"Заполните A:F",IF(OR(E50&lt;0,F50&lt;0),"Проверьте суммы",IF(F50&gt;E50,"Переплата",IF(G50=0,"Оплачено",IF(D50&lt;$B$4,"Просрочено",IF(D50=$B$4,"Срок сегодня","Срок не наступил")))))))</x:f>
      </x:c>
      <x:c r="K50" s="37"/>
    </x:row>
    <x:row r="51" ht="27" customHeight="1">
      <x:c r="A51" s="34"/>
      <x:c r="B51" s="34"/>
      <x:c r="C51" s="34"/>
      <x:c r="D51" s="29"/>
      <x:c r="E51" s="31"/>
      <x:c r="F51" s="31"/>
      <x:c r="G51" s="32" t="str">
        <x:f>IF(A51="","",IF(OR(COUNT(E51:F51)&lt;&gt;2,E51&lt;0,F51&lt;0),NA(),MAX(ROUND(E51-F51,2),0)))</x:f>
      </x:c>
      <x:c r="H51" s="32" t="str">
        <x:f>IF(A51="","",IF(OR(NOT(ISNUMBER(D51)),NOT(ISNUMBER($B$4))),NA(),IF(AND(G51&gt;0,D51&lt;$B$4),G51,0)))</x:f>
      </x:c>
      <x:c r="I51" s="33" t="str">
        <x:f>IF(A51="","",IF(H51&gt;0,$B$4-D51,0))</x:f>
      </x:c>
      <x:c r="J51" s="36" t="str">
        <x:f>IF(A51="","",IF(OR(B51="",C51="",COUNT(D51:F51)&lt;&gt;3),"Заполните A:F",IF(OR(E51&lt;0,F51&lt;0),"Проверьте суммы",IF(F51&gt;E51,"Переплата",IF(G51=0,"Оплачено",IF(D51&lt;$B$4,"Просрочено",IF(D51=$B$4,"Срок сегодня","Срок не наступил")))))))</x:f>
      </x:c>
      <x:c r="K51" s="37"/>
    </x:row>
    <x:row r="52" ht="27" customHeight="1">
      <x:c r="A52" s="34"/>
      <x:c r="B52" s="34"/>
      <x:c r="C52" s="34"/>
      <x:c r="D52" s="29"/>
      <x:c r="E52" s="31"/>
      <x:c r="F52" s="31"/>
      <x:c r="G52" s="32" t="str">
        <x:f>IF(A52="","",IF(OR(COUNT(E52:F52)&lt;&gt;2,E52&lt;0,F52&lt;0),NA(),MAX(ROUND(E52-F52,2),0)))</x:f>
      </x:c>
      <x:c r="H52" s="32" t="str">
        <x:f>IF(A52="","",IF(OR(NOT(ISNUMBER(D52)),NOT(ISNUMBER($B$4))),NA(),IF(AND(G52&gt;0,D52&lt;$B$4),G52,0)))</x:f>
      </x:c>
      <x:c r="I52" s="33" t="str">
        <x:f>IF(A52="","",IF(H52&gt;0,$B$4-D52,0))</x:f>
      </x:c>
      <x:c r="J52" s="36" t="str">
        <x:f>IF(A52="","",IF(OR(B52="",C52="",COUNT(D52:F52)&lt;&gt;3),"Заполните A:F",IF(OR(E52&lt;0,F52&lt;0),"Проверьте суммы",IF(F52&gt;E52,"Переплата",IF(G52=0,"Оплачено",IF(D52&lt;$B$4,"Просрочено",IF(D52=$B$4,"Срок сегодня","Срок не наступил")))))))</x:f>
      </x:c>
      <x:c r="K52" s="37"/>
    </x:row>
    <x:row r="53" ht="27" customHeight="1">
      <x:c r="A53" s="34"/>
      <x:c r="B53" s="34"/>
      <x:c r="C53" s="34"/>
      <x:c r="D53" s="29"/>
      <x:c r="E53" s="31"/>
      <x:c r="F53" s="31"/>
      <x:c r="G53" s="32" t="str">
        <x:f>IF(A53="","",IF(OR(COUNT(E53:F53)&lt;&gt;2,E53&lt;0,F53&lt;0),NA(),MAX(ROUND(E53-F53,2),0)))</x:f>
      </x:c>
      <x:c r="H53" s="32" t="str">
        <x:f>IF(A53="","",IF(OR(NOT(ISNUMBER(D53)),NOT(ISNUMBER($B$4))),NA(),IF(AND(G53&gt;0,D53&lt;$B$4),G53,0)))</x:f>
      </x:c>
      <x:c r="I53" s="33" t="str">
        <x:f>IF(A53="","",IF(H53&gt;0,$B$4-D53,0))</x:f>
      </x:c>
      <x:c r="J53" s="36" t="str">
        <x:f>IF(A53="","",IF(OR(B53="",C53="",COUNT(D53:F53)&lt;&gt;3),"Заполните A:F",IF(OR(E53&lt;0,F53&lt;0),"Проверьте суммы",IF(F53&gt;E53,"Переплата",IF(G53=0,"Оплачено",IF(D53&lt;$B$4,"Просрочено",IF(D53=$B$4,"Срок сегодня","Срок не наступил")))))))</x:f>
      </x:c>
      <x:c r="K53" s="37"/>
    </x:row>
    <x:row r="54" ht="27" customHeight="1">
      <x:c r="A54" s="34"/>
      <x:c r="B54" s="34"/>
      <x:c r="C54" s="34"/>
      <x:c r="D54" s="29"/>
      <x:c r="E54" s="31"/>
      <x:c r="F54" s="31"/>
      <x:c r="G54" s="32" t="str">
        <x:f>IF(A54="","",IF(OR(COUNT(E54:F54)&lt;&gt;2,E54&lt;0,F54&lt;0),NA(),MAX(ROUND(E54-F54,2),0)))</x:f>
      </x:c>
      <x:c r="H54" s="32" t="str">
        <x:f>IF(A54="","",IF(OR(NOT(ISNUMBER(D54)),NOT(ISNUMBER($B$4))),NA(),IF(AND(G54&gt;0,D54&lt;$B$4),G54,0)))</x:f>
      </x:c>
      <x:c r="I54" s="33" t="str">
        <x:f>IF(A54="","",IF(H54&gt;0,$B$4-D54,0))</x:f>
      </x:c>
      <x:c r="J54" s="36" t="str">
        <x:f>IF(A54="","",IF(OR(B54="",C54="",COUNT(D54:F54)&lt;&gt;3),"Заполните A:F",IF(OR(E54&lt;0,F54&lt;0),"Проверьте суммы",IF(F54&gt;E54,"Переплата",IF(G54=0,"Оплачено",IF(D54&lt;$B$4,"Просрочено",IF(D54=$B$4,"Срок сегодня","Срок не наступил")))))))</x:f>
      </x:c>
      <x:c r="K54" s="37"/>
    </x:row>
    <x:row r="55" ht="27" customHeight="1">
      <x:c r="A55" s="34"/>
      <x:c r="B55" s="34"/>
      <x:c r="C55" s="34"/>
      <x:c r="D55" s="29"/>
      <x:c r="E55" s="31"/>
      <x:c r="F55" s="31"/>
      <x:c r="G55" s="32" t="str">
        <x:f>IF(A55="","",IF(OR(COUNT(E55:F55)&lt;&gt;2,E55&lt;0,F55&lt;0),NA(),MAX(ROUND(E55-F55,2),0)))</x:f>
      </x:c>
      <x:c r="H55" s="32" t="str">
        <x:f>IF(A55="","",IF(OR(NOT(ISNUMBER(D55)),NOT(ISNUMBER($B$4))),NA(),IF(AND(G55&gt;0,D55&lt;$B$4),G55,0)))</x:f>
      </x:c>
      <x:c r="I55" s="33" t="str">
        <x:f>IF(A55="","",IF(H55&gt;0,$B$4-D55,0))</x:f>
      </x:c>
      <x:c r="J55" s="36" t="str">
        <x:f>IF(A55="","",IF(OR(B55="",C55="",COUNT(D55:F55)&lt;&gt;3),"Заполните A:F",IF(OR(E55&lt;0,F55&lt;0),"Проверьте суммы",IF(F55&gt;E55,"Переплата",IF(G55=0,"Оплачено",IF(D55&lt;$B$4,"Просрочено",IF(D55=$B$4,"Срок сегодня","Срок не наступил")))))))</x:f>
      </x:c>
      <x:c r="K55" s="37"/>
    </x:row>
    <x:row r="56" ht="27" customHeight="1">
      <x:c r="A56" s="34"/>
      <x:c r="B56" s="34"/>
      <x:c r="C56" s="34"/>
      <x:c r="D56" s="29"/>
      <x:c r="E56" s="31"/>
      <x:c r="F56" s="31"/>
      <x:c r="G56" s="32" t="str">
        <x:f>IF(A56="","",IF(OR(COUNT(E56:F56)&lt;&gt;2,E56&lt;0,F56&lt;0),NA(),MAX(ROUND(E56-F56,2),0)))</x:f>
      </x:c>
      <x:c r="H56" s="32" t="str">
        <x:f>IF(A56="","",IF(OR(NOT(ISNUMBER(D56)),NOT(ISNUMBER($B$4))),NA(),IF(AND(G56&gt;0,D56&lt;$B$4),G56,0)))</x:f>
      </x:c>
      <x:c r="I56" s="33" t="str">
        <x:f>IF(A56="","",IF(H56&gt;0,$B$4-D56,0))</x:f>
      </x:c>
      <x:c r="J56" s="36" t="str">
        <x:f>IF(A56="","",IF(OR(B56="",C56="",COUNT(D56:F56)&lt;&gt;3),"Заполните A:F",IF(OR(E56&lt;0,F56&lt;0),"Проверьте суммы",IF(F56&gt;E56,"Переплата",IF(G56=0,"Оплачено",IF(D56&lt;$B$4,"Просрочено",IF(D56=$B$4,"Срок сегодня","Срок не наступил")))))))</x:f>
      </x:c>
      <x:c r="K56" s="37"/>
    </x:row>
    <x:row r="57" ht="27" customHeight="1">
      <x:c r="A57" s="34"/>
      <x:c r="B57" s="34"/>
      <x:c r="C57" s="34"/>
      <x:c r="D57" s="29"/>
      <x:c r="E57" s="31"/>
      <x:c r="F57" s="31"/>
      <x:c r="G57" s="32" t="str">
        <x:f>IF(A57="","",IF(OR(COUNT(E57:F57)&lt;&gt;2,E57&lt;0,F57&lt;0),NA(),MAX(ROUND(E57-F57,2),0)))</x:f>
      </x:c>
      <x:c r="H57" s="32" t="str">
        <x:f>IF(A57="","",IF(OR(NOT(ISNUMBER(D57)),NOT(ISNUMBER($B$4))),NA(),IF(AND(G57&gt;0,D57&lt;$B$4),G57,0)))</x:f>
      </x:c>
      <x:c r="I57" s="33" t="str">
        <x:f>IF(A57="","",IF(H57&gt;0,$B$4-D57,0))</x:f>
      </x:c>
      <x:c r="J57" s="36" t="str">
        <x:f>IF(A57="","",IF(OR(B57="",C57="",COUNT(D57:F57)&lt;&gt;3),"Заполните A:F",IF(OR(E57&lt;0,F57&lt;0),"Проверьте суммы",IF(F57&gt;E57,"Переплата",IF(G57=0,"Оплачено",IF(D57&lt;$B$4,"Просрочено",IF(D57=$B$4,"Срок сегодня","Срок не наступил")))))))</x:f>
      </x:c>
      <x:c r="K57" s="37"/>
    </x:row>
    <x:row r="58" ht="27" customHeight="1">
      <x:c r="A58" s="34"/>
      <x:c r="B58" s="34"/>
      <x:c r="C58" s="34"/>
      <x:c r="D58" s="29"/>
      <x:c r="E58" s="31"/>
      <x:c r="F58" s="31"/>
      <x:c r="G58" s="32" t="str">
        <x:f>IF(A58="","",IF(OR(COUNT(E58:F58)&lt;&gt;2,E58&lt;0,F58&lt;0),NA(),MAX(ROUND(E58-F58,2),0)))</x:f>
      </x:c>
      <x:c r="H58" s="32" t="str">
        <x:f>IF(A58="","",IF(OR(NOT(ISNUMBER(D58)),NOT(ISNUMBER($B$4))),NA(),IF(AND(G58&gt;0,D58&lt;$B$4),G58,0)))</x:f>
      </x:c>
      <x:c r="I58" s="33" t="str">
        <x:f>IF(A58="","",IF(H58&gt;0,$B$4-D58,0))</x:f>
      </x:c>
      <x:c r="J58" s="36" t="str">
        <x:f>IF(A58="","",IF(OR(B58="",C58="",COUNT(D58:F58)&lt;&gt;3),"Заполните A:F",IF(OR(E58&lt;0,F58&lt;0),"Проверьте суммы",IF(F58&gt;E58,"Переплата",IF(G58=0,"Оплачено",IF(D58&lt;$B$4,"Просрочено",IF(D58=$B$4,"Срок сегодня","Срок не наступил")))))))</x:f>
      </x:c>
      <x:c r="K58" s="37"/>
    </x:row>
    <x:row r="59" ht="27" customHeight="1">
      <x:c r="A59" s="34"/>
      <x:c r="B59" s="34"/>
      <x:c r="C59" s="34"/>
      <x:c r="D59" s="29"/>
      <x:c r="E59" s="31"/>
      <x:c r="F59" s="31"/>
      <x:c r="G59" s="32" t="str">
        <x:f>IF(A59="","",IF(OR(COUNT(E59:F59)&lt;&gt;2,E59&lt;0,F59&lt;0),NA(),MAX(ROUND(E59-F59,2),0)))</x:f>
      </x:c>
      <x:c r="H59" s="32" t="str">
        <x:f>IF(A59="","",IF(OR(NOT(ISNUMBER(D59)),NOT(ISNUMBER($B$4))),NA(),IF(AND(G59&gt;0,D59&lt;$B$4),G59,0)))</x:f>
      </x:c>
      <x:c r="I59" s="33" t="str">
        <x:f>IF(A59="","",IF(H59&gt;0,$B$4-D59,0))</x:f>
      </x:c>
      <x:c r="J59" s="36" t="str">
        <x:f>IF(A59="","",IF(OR(B59="",C59="",COUNT(D59:F59)&lt;&gt;3),"Заполните A:F",IF(OR(E59&lt;0,F59&lt;0),"Проверьте суммы",IF(F59&gt;E59,"Переплата",IF(G59=0,"Оплачено",IF(D59&lt;$B$4,"Просрочено",IF(D59=$B$4,"Срок сегодня","Срок не наступил")))))))</x:f>
      </x:c>
      <x:c r="K59" s="37"/>
    </x:row>
    <x:row r="60" ht="27" customHeight="1">
      <x:c r="A60" s="34"/>
      <x:c r="B60" s="34"/>
      <x:c r="C60" s="34"/>
      <x:c r="D60" s="29"/>
      <x:c r="E60" s="31"/>
      <x:c r="F60" s="31"/>
      <x:c r="G60" s="32" t="str">
        <x:f>IF(A60="","",IF(OR(COUNT(E60:F60)&lt;&gt;2,E60&lt;0,F60&lt;0),NA(),MAX(ROUND(E60-F60,2),0)))</x:f>
      </x:c>
      <x:c r="H60" s="32" t="str">
        <x:f>IF(A60="","",IF(OR(NOT(ISNUMBER(D60)),NOT(ISNUMBER($B$4))),NA(),IF(AND(G60&gt;0,D60&lt;$B$4),G60,0)))</x:f>
      </x:c>
      <x:c r="I60" s="33" t="str">
        <x:f>IF(A60="","",IF(H60&gt;0,$B$4-D60,0))</x:f>
      </x:c>
      <x:c r="J60" s="36" t="str">
        <x:f>IF(A60="","",IF(OR(B60="",C60="",COUNT(D60:F60)&lt;&gt;3),"Заполните A:F",IF(OR(E60&lt;0,F60&lt;0),"Проверьте суммы",IF(F60&gt;E60,"Переплата",IF(G60=0,"Оплачено",IF(D60&lt;$B$4,"Просрочено",IF(D60=$B$4,"Срок сегодня","Срок не наступил")))))))</x:f>
      </x:c>
      <x:c r="K60" s="37"/>
    </x:row>
    <x:row r="61" ht="27" customHeight="1">
      <x:c r="A61" s="34"/>
      <x:c r="B61" s="34"/>
      <x:c r="C61" s="34"/>
      <x:c r="D61" s="29"/>
      <x:c r="E61" s="31"/>
      <x:c r="F61" s="31"/>
      <x:c r="G61" s="32" t="str">
        <x:f>IF(A61="","",IF(OR(COUNT(E61:F61)&lt;&gt;2,E61&lt;0,F61&lt;0),NA(),MAX(ROUND(E61-F61,2),0)))</x:f>
      </x:c>
      <x:c r="H61" s="32" t="str">
        <x:f>IF(A61="","",IF(OR(NOT(ISNUMBER(D61)),NOT(ISNUMBER($B$4))),NA(),IF(AND(G61&gt;0,D61&lt;$B$4),G61,0)))</x:f>
      </x:c>
      <x:c r="I61" s="33" t="str">
        <x:f>IF(A61="","",IF(H61&gt;0,$B$4-D61,0))</x:f>
      </x:c>
      <x:c r="J61" s="36" t="str">
        <x:f>IF(A61="","",IF(OR(B61="",C61="",COUNT(D61:F61)&lt;&gt;3),"Заполните A:F",IF(OR(E61&lt;0,F61&lt;0),"Проверьте суммы",IF(F61&gt;E61,"Переплата",IF(G61=0,"Оплачено",IF(D61&lt;$B$4,"Просрочено",IF(D61=$B$4,"Срок сегодня","Срок не наступил")))))))</x:f>
      </x:c>
      <x:c r="K61" s="37"/>
    </x:row>
    <x:row r="62" ht="27" customHeight="1">
      <x:c r="A62" s="34"/>
      <x:c r="B62" s="34"/>
      <x:c r="C62" s="34"/>
      <x:c r="D62" s="29"/>
      <x:c r="E62" s="31"/>
      <x:c r="F62" s="31"/>
      <x:c r="G62" s="32" t="str">
        <x:f>IF(A62="","",IF(OR(COUNT(E62:F62)&lt;&gt;2,E62&lt;0,F62&lt;0),NA(),MAX(ROUND(E62-F62,2),0)))</x:f>
      </x:c>
      <x:c r="H62" s="32" t="str">
        <x:f>IF(A62="","",IF(OR(NOT(ISNUMBER(D62)),NOT(ISNUMBER($B$4))),NA(),IF(AND(G62&gt;0,D62&lt;$B$4),G62,0)))</x:f>
      </x:c>
      <x:c r="I62" s="33" t="str">
        <x:f>IF(A62="","",IF(H62&gt;0,$B$4-D62,0))</x:f>
      </x:c>
      <x:c r="J62" s="36" t="str">
        <x:f>IF(A62="","",IF(OR(B62="",C62="",COUNT(D62:F62)&lt;&gt;3),"Заполните A:F",IF(OR(E62&lt;0,F62&lt;0),"Проверьте суммы",IF(F62&gt;E62,"Переплата",IF(G62=0,"Оплачено",IF(D62&lt;$B$4,"Просрочено",IF(D62=$B$4,"Срок сегодня","Срок не наступил")))))))</x:f>
      </x:c>
      <x:c r="K62" s="37"/>
    </x:row>
    <x:row r="63" ht="27" customHeight="1">
      <x:c r="A63" s="34"/>
      <x:c r="B63" s="34"/>
      <x:c r="C63" s="34"/>
      <x:c r="D63" s="29"/>
      <x:c r="E63" s="31"/>
      <x:c r="F63" s="31"/>
      <x:c r="G63" s="32" t="str">
        <x:f>IF(A63="","",IF(OR(COUNT(E63:F63)&lt;&gt;2,E63&lt;0,F63&lt;0),NA(),MAX(ROUND(E63-F63,2),0)))</x:f>
      </x:c>
      <x:c r="H63" s="32" t="str">
        <x:f>IF(A63="","",IF(OR(NOT(ISNUMBER(D63)),NOT(ISNUMBER($B$4))),NA(),IF(AND(G63&gt;0,D63&lt;$B$4),G63,0)))</x:f>
      </x:c>
      <x:c r="I63" s="33" t="str">
        <x:f>IF(A63="","",IF(H63&gt;0,$B$4-D63,0))</x:f>
      </x:c>
      <x:c r="J63" s="36" t="str">
        <x:f>IF(A63="","",IF(OR(B63="",C63="",COUNT(D63:F63)&lt;&gt;3),"Заполните A:F",IF(OR(E63&lt;0,F63&lt;0),"Проверьте суммы",IF(F63&gt;E63,"Переплата",IF(G63=0,"Оплачено",IF(D63&lt;$B$4,"Просрочено",IF(D63=$B$4,"Срок сегодня","Срок не наступил")))))))</x:f>
      </x:c>
      <x:c r="K63" s="37"/>
    </x:row>
    <x:row r="64" ht="27" customHeight="1">
      <x:c r="A64" s="34"/>
      <x:c r="B64" s="34"/>
      <x:c r="C64" s="34"/>
      <x:c r="D64" s="29"/>
      <x:c r="E64" s="31"/>
      <x:c r="F64" s="31"/>
      <x:c r="G64" s="32" t="str">
        <x:f>IF(A64="","",IF(OR(COUNT(E64:F64)&lt;&gt;2,E64&lt;0,F64&lt;0),NA(),MAX(ROUND(E64-F64,2),0)))</x:f>
      </x:c>
      <x:c r="H64" s="32" t="str">
        <x:f>IF(A64="","",IF(OR(NOT(ISNUMBER(D64)),NOT(ISNUMBER($B$4))),NA(),IF(AND(G64&gt;0,D64&lt;$B$4),G64,0)))</x:f>
      </x:c>
      <x:c r="I64" s="33" t="str">
        <x:f>IF(A64="","",IF(H64&gt;0,$B$4-D64,0))</x:f>
      </x:c>
      <x:c r="J64" s="36" t="str">
        <x:f>IF(A64="","",IF(OR(B64="",C64="",COUNT(D64:F64)&lt;&gt;3),"Заполните A:F",IF(OR(E64&lt;0,F64&lt;0),"Проверьте суммы",IF(F64&gt;E64,"Переплата",IF(G64=0,"Оплачено",IF(D64&lt;$B$4,"Просрочено",IF(D64=$B$4,"Срок сегодня","Срок не наступил")))))))</x:f>
      </x:c>
      <x:c r="K64" s="37"/>
    </x:row>
    <x:row r="65" ht="27" customHeight="1">
      <x:c r="A65" s="34"/>
      <x:c r="B65" s="34"/>
      <x:c r="C65" s="34"/>
      <x:c r="D65" s="29"/>
      <x:c r="E65" s="31"/>
      <x:c r="F65" s="31"/>
      <x:c r="G65" s="32" t="str">
        <x:f>IF(A65="","",IF(OR(COUNT(E65:F65)&lt;&gt;2,E65&lt;0,F65&lt;0),NA(),MAX(ROUND(E65-F65,2),0)))</x:f>
      </x:c>
      <x:c r="H65" s="32" t="str">
        <x:f>IF(A65="","",IF(OR(NOT(ISNUMBER(D65)),NOT(ISNUMBER($B$4))),NA(),IF(AND(G65&gt;0,D65&lt;$B$4),G65,0)))</x:f>
      </x:c>
      <x:c r="I65" s="33" t="str">
        <x:f>IF(A65="","",IF(H65&gt;0,$B$4-D65,0))</x:f>
      </x:c>
      <x:c r="J65" s="36" t="str">
        <x:f>IF(A65="","",IF(OR(B65="",C65="",COUNT(D65:F65)&lt;&gt;3),"Заполните A:F",IF(OR(E65&lt;0,F65&lt;0),"Проверьте суммы",IF(F65&gt;E65,"Переплата",IF(G65=0,"Оплачено",IF(D65&lt;$B$4,"Просрочено",IF(D65=$B$4,"Срок сегодня","Срок не наступил")))))))</x:f>
      </x:c>
      <x:c r="K65" s="37"/>
    </x:row>
    <x:row r="66" ht="27" customHeight="1">
      <x:c r="A66" s="34"/>
      <x:c r="B66" s="34"/>
      <x:c r="C66" s="34"/>
      <x:c r="D66" s="29"/>
      <x:c r="E66" s="31"/>
      <x:c r="F66" s="31"/>
      <x:c r="G66" s="32" t="str">
        <x:f>IF(A66="","",IF(OR(COUNT(E66:F66)&lt;&gt;2,E66&lt;0,F66&lt;0),NA(),MAX(ROUND(E66-F66,2),0)))</x:f>
      </x:c>
      <x:c r="H66" s="32" t="str">
        <x:f>IF(A66="","",IF(OR(NOT(ISNUMBER(D66)),NOT(ISNUMBER($B$4))),NA(),IF(AND(G66&gt;0,D66&lt;$B$4),G66,0)))</x:f>
      </x:c>
      <x:c r="I66" s="33" t="str">
        <x:f>IF(A66="","",IF(H66&gt;0,$B$4-D66,0))</x:f>
      </x:c>
      <x:c r="J66" s="36" t="str">
        <x:f>IF(A66="","",IF(OR(B66="",C66="",COUNT(D66:F66)&lt;&gt;3),"Заполните A:F",IF(OR(E66&lt;0,F66&lt;0),"Проверьте суммы",IF(F66&gt;E66,"Переплата",IF(G66=0,"Оплачено",IF(D66&lt;$B$4,"Просрочено",IF(D66=$B$4,"Срок сегодня","Срок не наступил")))))))</x:f>
      </x:c>
      <x:c r="K66" s="37"/>
    </x:row>
    <x:row r="67" ht="27" customHeight="1">
      <x:c r="A67" s="34"/>
      <x:c r="B67" s="34"/>
      <x:c r="C67" s="34"/>
      <x:c r="D67" s="29"/>
      <x:c r="E67" s="31"/>
      <x:c r="F67" s="31"/>
      <x:c r="G67" s="32" t="str">
        <x:f>IF(A67="","",IF(OR(COUNT(E67:F67)&lt;&gt;2,E67&lt;0,F67&lt;0),NA(),MAX(ROUND(E67-F67,2),0)))</x:f>
      </x:c>
      <x:c r="H67" s="32" t="str">
        <x:f>IF(A67="","",IF(OR(NOT(ISNUMBER(D67)),NOT(ISNUMBER($B$4))),NA(),IF(AND(G67&gt;0,D67&lt;$B$4),G67,0)))</x:f>
      </x:c>
      <x:c r="I67" s="33" t="str">
        <x:f>IF(A67="","",IF(H67&gt;0,$B$4-D67,0))</x:f>
      </x:c>
      <x:c r="J67" s="36" t="str">
        <x:f>IF(A67="","",IF(OR(B67="",C67="",COUNT(D67:F67)&lt;&gt;3),"Заполните A:F",IF(OR(E67&lt;0,F67&lt;0),"Проверьте суммы",IF(F67&gt;E67,"Переплата",IF(G67=0,"Оплачено",IF(D67&lt;$B$4,"Просрочено",IF(D67=$B$4,"Срок сегодня","Срок не наступил")))))))</x:f>
      </x:c>
      <x:c r="K67" s="37"/>
    </x:row>
    <x:row r="68" ht="27" customHeight="1">
      <x:c r="A68" s="34"/>
      <x:c r="B68" s="34"/>
      <x:c r="C68" s="34"/>
      <x:c r="D68" s="29"/>
      <x:c r="E68" s="31"/>
      <x:c r="F68" s="31"/>
      <x:c r="G68" s="32" t="str">
        <x:f>IF(A68="","",IF(OR(COUNT(E68:F68)&lt;&gt;2,E68&lt;0,F68&lt;0),NA(),MAX(ROUND(E68-F68,2),0)))</x:f>
      </x:c>
      <x:c r="H68" s="32" t="str">
        <x:f>IF(A68="","",IF(OR(NOT(ISNUMBER(D68)),NOT(ISNUMBER($B$4))),NA(),IF(AND(G68&gt;0,D68&lt;$B$4),G68,0)))</x:f>
      </x:c>
      <x:c r="I68" s="33" t="str">
        <x:f>IF(A68="","",IF(H68&gt;0,$B$4-D68,0))</x:f>
      </x:c>
      <x:c r="J68" s="36" t="str">
        <x:f>IF(A68="","",IF(OR(B68="",C68="",COUNT(D68:F68)&lt;&gt;3),"Заполните A:F",IF(OR(E68&lt;0,F68&lt;0),"Проверьте суммы",IF(F68&gt;E68,"Переплата",IF(G68=0,"Оплачено",IF(D68&lt;$B$4,"Просрочено",IF(D68=$B$4,"Срок сегодня","Срок не наступил")))))))</x:f>
      </x:c>
      <x:c r="K68" s="37"/>
    </x:row>
    <x:row r="69" ht="27" customHeight="1">
      <x:c r="A69" s="34"/>
      <x:c r="B69" s="34"/>
      <x:c r="C69" s="34"/>
      <x:c r="D69" s="29"/>
      <x:c r="E69" s="31"/>
      <x:c r="F69" s="31"/>
      <x:c r="G69" s="32" t="str">
        <x:f>IF(A69="","",IF(OR(COUNT(E69:F69)&lt;&gt;2,E69&lt;0,F69&lt;0),NA(),MAX(ROUND(E69-F69,2),0)))</x:f>
      </x:c>
      <x:c r="H69" s="32" t="str">
        <x:f>IF(A69="","",IF(OR(NOT(ISNUMBER(D69)),NOT(ISNUMBER($B$4))),NA(),IF(AND(G69&gt;0,D69&lt;$B$4),G69,0)))</x:f>
      </x:c>
      <x:c r="I69" s="33" t="str">
        <x:f>IF(A69="","",IF(H69&gt;0,$B$4-D69,0))</x:f>
      </x:c>
      <x:c r="J69" s="36" t="str">
        <x:f>IF(A69="","",IF(OR(B69="",C69="",COUNT(D69:F69)&lt;&gt;3),"Заполните A:F",IF(OR(E69&lt;0,F69&lt;0),"Проверьте суммы",IF(F69&gt;E69,"Переплата",IF(G69=0,"Оплачено",IF(D69&lt;$B$4,"Просрочено",IF(D69=$B$4,"Срок сегодня","Срок не наступил")))))))</x:f>
      </x:c>
      <x:c r="K69" s="37"/>
    </x:row>
    <x:row r="70" ht="27" customHeight="1">
      <x:c r="A70" s="34"/>
      <x:c r="B70" s="34"/>
      <x:c r="C70" s="34"/>
      <x:c r="D70" s="29"/>
      <x:c r="E70" s="31"/>
      <x:c r="F70" s="31"/>
      <x:c r="G70" s="32" t="str">
        <x:f>IF(A70="","",IF(OR(COUNT(E70:F70)&lt;&gt;2,E70&lt;0,F70&lt;0),NA(),MAX(ROUND(E70-F70,2),0)))</x:f>
      </x:c>
      <x:c r="H70" s="32" t="str">
        <x:f>IF(A70="","",IF(OR(NOT(ISNUMBER(D70)),NOT(ISNUMBER($B$4))),NA(),IF(AND(G70&gt;0,D70&lt;$B$4),G70,0)))</x:f>
      </x:c>
      <x:c r="I70" s="33" t="str">
        <x:f>IF(A70="","",IF(H70&gt;0,$B$4-D70,0))</x:f>
      </x:c>
      <x:c r="J70" s="36" t="str">
        <x:f>IF(A70="","",IF(OR(B70="",C70="",COUNT(D70:F70)&lt;&gt;3),"Заполните A:F",IF(OR(E70&lt;0,F70&lt;0),"Проверьте суммы",IF(F70&gt;E70,"Переплата",IF(G70=0,"Оплачено",IF(D70&lt;$B$4,"Просрочено",IF(D70=$B$4,"Срок сегодня","Срок не наступил")))))))</x:f>
      </x:c>
      <x:c r="K70" s="37"/>
    </x:row>
    <x:row r="71" ht="27" customHeight="1">
      <x:c r="A71" s="34"/>
      <x:c r="B71" s="34"/>
      <x:c r="C71" s="34"/>
      <x:c r="D71" s="29"/>
      <x:c r="E71" s="31"/>
      <x:c r="F71" s="31"/>
      <x:c r="G71" s="32" t="str">
        <x:f>IF(A71="","",IF(OR(COUNT(E71:F71)&lt;&gt;2,E71&lt;0,F71&lt;0),NA(),MAX(ROUND(E71-F71,2),0)))</x:f>
      </x:c>
      <x:c r="H71" s="32" t="str">
        <x:f>IF(A71="","",IF(OR(NOT(ISNUMBER(D71)),NOT(ISNUMBER($B$4))),NA(),IF(AND(G71&gt;0,D71&lt;$B$4),G71,0)))</x:f>
      </x:c>
      <x:c r="I71" s="33" t="str">
        <x:f>IF(A71="","",IF(H71&gt;0,$B$4-D71,0))</x:f>
      </x:c>
      <x:c r="J71" s="36" t="str">
        <x:f>IF(A71="","",IF(OR(B71="",C71="",COUNT(D71:F71)&lt;&gt;3),"Заполните A:F",IF(OR(E71&lt;0,F71&lt;0),"Проверьте суммы",IF(F71&gt;E71,"Переплата",IF(G71=0,"Оплачено",IF(D71&lt;$B$4,"Просрочено",IF(D71=$B$4,"Срок сегодня","Срок не наступил")))))))</x:f>
      </x:c>
      <x:c r="K71" s="37"/>
    </x:row>
    <x:row r="72" ht="27" customHeight="1">
      <x:c r="A72" s="34"/>
      <x:c r="B72" s="34"/>
      <x:c r="C72" s="34"/>
      <x:c r="D72" s="29"/>
      <x:c r="E72" s="31"/>
      <x:c r="F72" s="31"/>
      <x:c r="G72" s="32" t="str">
        <x:f>IF(A72="","",IF(OR(COUNT(E72:F72)&lt;&gt;2,E72&lt;0,F72&lt;0),NA(),MAX(ROUND(E72-F72,2),0)))</x:f>
      </x:c>
      <x:c r="H72" s="32" t="str">
        <x:f>IF(A72="","",IF(OR(NOT(ISNUMBER(D72)),NOT(ISNUMBER($B$4))),NA(),IF(AND(G72&gt;0,D72&lt;$B$4),G72,0)))</x:f>
      </x:c>
      <x:c r="I72" s="33" t="str">
        <x:f>IF(A72="","",IF(H72&gt;0,$B$4-D72,0))</x:f>
      </x:c>
      <x:c r="J72" s="36" t="str">
        <x:f>IF(A72="","",IF(OR(B72="",C72="",COUNT(D72:F72)&lt;&gt;3),"Заполните A:F",IF(OR(E72&lt;0,F72&lt;0),"Проверьте суммы",IF(F72&gt;E72,"Переплата",IF(G72=0,"Оплачено",IF(D72&lt;$B$4,"Просрочено",IF(D72=$B$4,"Срок сегодня","Срок не наступил")))))))</x:f>
      </x:c>
      <x:c r="K72" s="37"/>
    </x:row>
    <x:row r="73" ht="27" customHeight="1">
      <x:c r="A73" s="34"/>
      <x:c r="B73" s="34"/>
      <x:c r="C73" s="34"/>
      <x:c r="D73" s="29"/>
      <x:c r="E73" s="31"/>
      <x:c r="F73" s="31"/>
      <x:c r="G73" s="32" t="str">
        <x:f>IF(A73="","",IF(OR(COUNT(E73:F73)&lt;&gt;2,E73&lt;0,F73&lt;0),NA(),MAX(ROUND(E73-F73,2),0)))</x:f>
      </x:c>
      <x:c r="H73" s="32" t="str">
        <x:f>IF(A73="","",IF(OR(NOT(ISNUMBER(D73)),NOT(ISNUMBER($B$4))),NA(),IF(AND(G73&gt;0,D73&lt;$B$4),G73,0)))</x:f>
      </x:c>
      <x:c r="I73" s="33" t="str">
        <x:f>IF(A73="","",IF(H73&gt;0,$B$4-D73,0))</x:f>
      </x:c>
      <x:c r="J73" s="36" t="str">
        <x:f>IF(A73="","",IF(OR(B73="",C73="",COUNT(D73:F73)&lt;&gt;3),"Заполните A:F",IF(OR(E73&lt;0,F73&lt;0),"Проверьте суммы",IF(F73&gt;E73,"Переплата",IF(G73=0,"Оплачено",IF(D73&lt;$B$4,"Просрочено",IF(D73=$B$4,"Срок сегодня","Срок не наступил")))))))</x:f>
      </x:c>
      <x:c r="K73" s="37"/>
    </x:row>
    <x:row r="74" ht="27" customHeight="1">
      <x:c r="A74" s="34"/>
      <x:c r="B74" s="34"/>
      <x:c r="C74" s="34"/>
      <x:c r="D74" s="29"/>
      <x:c r="E74" s="31"/>
      <x:c r="F74" s="31"/>
      <x:c r="G74" s="32" t="str">
        <x:f>IF(A74="","",IF(OR(COUNT(E74:F74)&lt;&gt;2,E74&lt;0,F74&lt;0),NA(),MAX(ROUND(E74-F74,2),0)))</x:f>
      </x:c>
      <x:c r="H74" s="32" t="str">
        <x:f>IF(A74="","",IF(OR(NOT(ISNUMBER(D74)),NOT(ISNUMBER($B$4))),NA(),IF(AND(G74&gt;0,D74&lt;$B$4),G74,0)))</x:f>
      </x:c>
      <x:c r="I74" s="33" t="str">
        <x:f>IF(A74="","",IF(H74&gt;0,$B$4-D74,0))</x:f>
      </x:c>
      <x:c r="J74" s="36" t="str">
        <x:f>IF(A74="","",IF(OR(B74="",C74="",COUNT(D74:F74)&lt;&gt;3),"Заполните A:F",IF(OR(E74&lt;0,F74&lt;0),"Проверьте суммы",IF(F74&gt;E74,"Переплата",IF(G74=0,"Оплачено",IF(D74&lt;$B$4,"Просрочено",IF(D74=$B$4,"Срок сегодня","Срок не наступил")))))))</x:f>
      </x:c>
      <x:c r="K74" s="37"/>
    </x:row>
    <x:row r="75" ht="27" customHeight="1">
      <x:c r="A75" s="34"/>
      <x:c r="B75" s="34"/>
      <x:c r="C75" s="34"/>
      <x:c r="D75" s="29"/>
      <x:c r="E75" s="31"/>
      <x:c r="F75" s="31"/>
      <x:c r="G75" s="32" t="str">
        <x:f>IF(A75="","",IF(OR(COUNT(E75:F75)&lt;&gt;2,E75&lt;0,F75&lt;0),NA(),MAX(ROUND(E75-F75,2),0)))</x:f>
      </x:c>
      <x:c r="H75" s="32" t="str">
        <x:f>IF(A75="","",IF(OR(NOT(ISNUMBER(D75)),NOT(ISNUMBER($B$4))),NA(),IF(AND(G75&gt;0,D75&lt;$B$4),G75,0)))</x:f>
      </x:c>
      <x:c r="I75" s="33" t="str">
        <x:f>IF(A75="","",IF(H75&gt;0,$B$4-D75,0))</x:f>
      </x:c>
      <x:c r="J75" s="36" t="str">
        <x:f>IF(A75="","",IF(OR(B75="",C75="",COUNT(D75:F75)&lt;&gt;3),"Заполните A:F",IF(OR(E75&lt;0,F75&lt;0),"Проверьте суммы",IF(F75&gt;E75,"Переплата",IF(G75=0,"Оплачено",IF(D75&lt;$B$4,"Просрочено",IF(D75=$B$4,"Срок сегодня","Срок не наступил")))))))</x:f>
      </x:c>
      <x:c r="K75" s="37"/>
    </x:row>
    <x:row r="76" ht="27" customHeight="1">
      <x:c r="A76" s="34"/>
      <x:c r="B76" s="34"/>
      <x:c r="C76" s="34"/>
      <x:c r="D76" s="29"/>
      <x:c r="E76" s="31"/>
      <x:c r="F76" s="31"/>
      <x:c r="G76" s="32" t="str">
        <x:f>IF(A76="","",IF(OR(COUNT(E76:F76)&lt;&gt;2,E76&lt;0,F76&lt;0),NA(),MAX(ROUND(E76-F76,2),0)))</x:f>
      </x:c>
      <x:c r="H76" s="32" t="str">
        <x:f>IF(A76="","",IF(OR(NOT(ISNUMBER(D76)),NOT(ISNUMBER($B$4))),NA(),IF(AND(G76&gt;0,D76&lt;$B$4),G76,0)))</x:f>
      </x:c>
      <x:c r="I76" s="33" t="str">
        <x:f>IF(A76="","",IF(H76&gt;0,$B$4-D76,0))</x:f>
      </x:c>
      <x:c r="J76" s="36" t="str">
        <x:f>IF(A76="","",IF(OR(B76="",C76="",COUNT(D76:F76)&lt;&gt;3),"Заполните A:F",IF(OR(E76&lt;0,F76&lt;0),"Проверьте суммы",IF(F76&gt;E76,"Переплата",IF(G76=0,"Оплачено",IF(D76&lt;$B$4,"Просрочено",IF(D76=$B$4,"Срок сегодня","Срок не наступил")))))))</x:f>
      </x:c>
      <x:c r="K76" s="37"/>
    </x:row>
    <x:row r="77" ht="27" customHeight="1">
      <x:c r="A77" s="34"/>
      <x:c r="B77" s="34"/>
      <x:c r="C77" s="34"/>
      <x:c r="D77" s="29"/>
      <x:c r="E77" s="31"/>
      <x:c r="F77" s="31"/>
      <x:c r="G77" s="32" t="str">
        <x:f>IF(A77="","",IF(OR(COUNT(E77:F77)&lt;&gt;2,E77&lt;0,F77&lt;0),NA(),MAX(ROUND(E77-F77,2),0)))</x:f>
      </x:c>
      <x:c r="H77" s="32" t="str">
        <x:f>IF(A77="","",IF(OR(NOT(ISNUMBER(D77)),NOT(ISNUMBER($B$4))),NA(),IF(AND(G77&gt;0,D77&lt;$B$4),G77,0)))</x:f>
      </x:c>
      <x:c r="I77" s="33" t="str">
        <x:f>IF(A77="","",IF(H77&gt;0,$B$4-D77,0))</x:f>
      </x:c>
      <x:c r="J77" s="36" t="str">
        <x:f>IF(A77="","",IF(OR(B77="",C77="",COUNT(D77:F77)&lt;&gt;3),"Заполните A:F",IF(OR(E77&lt;0,F77&lt;0),"Проверьте суммы",IF(F77&gt;E77,"Переплата",IF(G77=0,"Оплачено",IF(D77&lt;$B$4,"Просрочено",IF(D77=$B$4,"Срок сегодня","Срок не наступил")))))))</x:f>
      </x:c>
      <x:c r="K77" s="37"/>
    </x:row>
    <x:row r="78" ht="27" customHeight="1">
      <x:c r="A78" s="34"/>
      <x:c r="B78" s="34"/>
      <x:c r="C78" s="34"/>
      <x:c r="D78" s="29"/>
      <x:c r="E78" s="31"/>
      <x:c r="F78" s="31"/>
      <x:c r="G78" s="32" t="str">
        <x:f>IF(A78="","",IF(OR(COUNT(E78:F78)&lt;&gt;2,E78&lt;0,F78&lt;0),NA(),MAX(ROUND(E78-F78,2),0)))</x:f>
      </x:c>
      <x:c r="H78" s="32" t="str">
        <x:f>IF(A78="","",IF(OR(NOT(ISNUMBER(D78)),NOT(ISNUMBER($B$4))),NA(),IF(AND(G78&gt;0,D78&lt;$B$4),G78,0)))</x:f>
      </x:c>
      <x:c r="I78" s="33" t="str">
        <x:f>IF(A78="","",IF(H78&gt;0,$B$4-D78,0))</x:f>
      </x:c>
      <x:c r="J78" s="36" t="str">
        <x:f>IF(A78="","",IF(OR(B78="",C78="",COUNT(D78:F78)&lt;&gt;3),"Заполните A:F",IF(OR(E78&lt;0,F78&lt;0),"Проверьте суммы",IF(F78&gt;E78,"Переплата",IF(G78=0,"Оплачено",IF(D78&lt;$B$4,"Просрочено",IF(D78=$B$4,"Срок сегодня","Срок не наступил")))))))</x:f>
      </x:c>
      <x:c r="K78" s="37"/>
    </x:row>
    <x:row r="79" ht="27" customHeight="1">
      <x:c r="A79" s="34"/>
      <x:c r="B79" s="34"/>
      <x:c r="C79" s="34"/>
      <x:c r="D79" s="29"/>
      <x:c r="E79" s="31"/>
      <x:c r="F79" s="31"/>
      <x:c r="G79" s="32" t="str">
        <x:f>IF(A79="","",IF(OR(COUNT(E79:F79)&lt;&gt;2,E79&lt;0,F79&lt;0),NA(),MAX(ROUND(E79-F79,2),0)))</x:f>
      </x:c>
      <x:c r="H79" s="32" t="str">
        <x:f>IF(A79="","",IF(OR(NOT(ISNUMBER(D79)),NOT(ISNUMBER($B$4))),NA(),IF(AND(G79&gt;0,D79&lt;$B$4),G79,0)))</x:f>
      </x:c>
      <x:c r="I79" s="33" t="str">
        <x:f>IF(A79="","",IF(H79&gt;0,$B$4-D79,0))</x:f>
      </x:c>
      <x:c r="J79" s="36" t="str">
        <x:f>IF(A79="","",IF(OR(B79="",C79="",COUNT(D79:F79)&lt;&gt;3),"Заполните A:F",IF(OR(E79&lt;0,F79&lt;0),"Проверьте суммы",IF(F79&gt;E79,"Переплата",IF(G79=0,"Оплачено",IF(D79&lt;$B$4,"Просрочено",IF(D79=$B$4,"Срок сегодня","Срок не наступил")))))))</x:f>
      </x:c>
      <x:c r="K79" s="37"/>
    </x:row>
    <x:row r="80" ht="27" customHeight="1">
      <x:c r="A80" s="34"/>
      <x:c r="B80" s="34"/>
      <x:c r="C80" s="34"/>
      <x:c r="D80" s="29"/>
      <x:c r="E80" s="31"/>
      <x:c r="F80" s="31"/>
      <x:c r="G80" s="32" t="str">
        <x:f>IF(A80="","",IF(OR(COUNT(E80:F80)&lt;&gt;2,E80&lt;0,F80&lt;0),NA(),MAX(ROUND(E80-F80,2),0)))</x:f>
      </x:c>
      <x:c r="H80" s="32" t="str">
        <x:f>IF(A80="","",IF(OR(NOT(ISNUMBER(D80)),NOT(ISNUMBER($B$4))),NA(),IF(AND(G80&gt;0,D80&lt;$B$4),G80,0)))</x:f>
      </x:c>
      <x:c r="I80" s="33" t="str">
        <x:f>IF(A80="","",IF(H80&gt;0,$B$4-D80,0))</x:f>
      </x:c>
      <x:c r="J80" s="36" t="str">
        <x:f>IF(A80="","",IF(OR(B80="",C80="",COUNT(D80:F80)&lt;&gt;3),"Заполните A:F",IF(OR(E80&lt;0,F80&lt;0),"Проверьте суммы",IF(F80&gt;E80,"Переплата",IF(G80=0,"Оплачено",IF(D80&lt;$B$4,"Просрочено",IF(D80=$B$4,"Срок сегодня","Срок не наступил")))))))</x:f>
      </x:c>
      <x:c r="K80" s="37"/>
    </x:row>
    <x:row r="81" ht="27" customHeight="1">
      <x:c r="A81" s="34"/>
      <x:c r="B81" s="34"/>
      <x:c r="C81" s="34"/>
      <x:c r="D81" s="29"/>
      <x:c r="E81" s="31"/>
      <x:c r="F81" s="31"/>
      <x:c r="G81" s="32" t="str">
        <x:f>IF(A81="","",IF(OR(COUNT(E81:F81)&lt;&gt;2,E81&lt;0,F81&lt;0),NA(),MAX(ROUND(E81-F81,2),0)))</x:f>
      </x:c>
      <x:c r="H81" s="32" t="str">
        <x:f>IF(A81="","",IF(OR(NOT(ISNUMBER(D81)),NOT(ISNUMBER($B$4))),NA(),IF(AND(G81&gt;0,D81&lt;$B$4),G81,0)))</x:f>
      </x:c>
      <x:c r="I81" s="33" t="str">
        <x:f>IF(A81="","",IF(H81&gt;0,$B$4-D81,0))</x:f>
      </x:c>
      <x:c r="J81" s="36" t="str">
        <x:f>IF(A81="","",IF(OR(B81="",C81="",COUNT(D81:F81)&lt;&gt;3),"Заполните A:F",IF(OR(E81&lt;0,F81&lt;0),"Проверьте суммы",IF(F81&gt;E81,"Переплата",IF(G81=0,"Оплачено",IF(D81&lt;$B$4,"Просрочено",IF(D81=$B$4,"Срок сегодня","Срок не наступил")))))))</x:f>
      </x:c>
      <x:c r="K81" s="37"/>
    </x:row>
    <x:row r="82" ht="27" customHeight="1">
      <x:c r="A82" s="34"/>
      <x:c r="B82" s="34"/>
      <x:c r="C82" s="34"/>
      <x:c r="D82" s="29"/>
      <x:c r="E82" s="31"/>
      <x:c r="F82" s="31"/>
      <x:c r="G82" s="32" t="str">
        <x:f>IF(A82="","",IF(OR(COUNT(E82:F82)&lt;&gt;2,E82&lt;0,F82&lt;0),NA(),MAX(ROUND(E82-F82,2),0)))</x:f>
      </x:c>
      <x:c r="H82" s="32" t="str">
        <x:f>IF(A82="","",IF(OR(NOT(ISNUMBER(D82)),NOT(ISNUMBER($B$4))),NA(),IF(AND(G82&gt;0,D82&lt;$B$4),G82,0)))</x:f>
      </x:c>
      <x:c r="I82" s="33" t="str">
        <x:f>IF(A82="","",IF(H82&gt;0,$B$4-D82,0))</x:f>
      </x:c>
      <x:c r="J82" s="36" t="str">
        <x:f>IF(A82="","",IF(OR(B82="",C82="",COUNT(D82:F82)&lt;&gt;3),"Заполните A:F",IF(OR(E82&lt;0,F82&lt;0),"Проверьте суммы",IF(F82&gt;E82,"Переплата",IF(G82=0,"Оплачено",IF(D82&lt;$B$4,"Просрочено",IF(D82=$B$4,"Срок сегодня","Срок не наступил")))))))</x:f>
      </x:c>
      <x:c r="K82" s="37"/>
    </x:row>
    <x:row r="83" ht="27" customHeight="1">
      <x:c r="A83" s="34"/>
      <x:c r="B83" s="34"/>
      <x:c r="C83" s="34"/>
      <x:c r="D83" s="29"/>
      <x:c r="E83" s="31"/>
      <x:c r="F83" s="31"/>
      <x:c r="G83" s="32" t="str">
        <x:f>IF(A83="","",IF(OR(COUNT(E83:F83)&lt;&gt;2,E83&lt;0,F83&lt;0),NA(),MAX(ROUND(E83-F83,2),0)))</x:f>
      </x:c>
      <x:c r="H83" s="32" t="str">
        <x:f>IF(A83="","",IF(OR(NOT(ISNUMBER(D83)),NOT(ISNUMBER($B$4))),NA(),IF(AND(G83&gt;0,D83&lt;$B$4),G83,0)))</x:f>
      </x:c>
      <x:c r="I83" s="33" t="str">
        <x:f>IF(A83="","",IF(H83&gt;0,$B$4-D83,0))</x:f>
      </x:c>
      <x:c r="J83" s="36" t="str">
        <x:f>IF(A83="","",IF(OR(B83="",C83="",COUNT(D83:F83)&lt;&gt;3),"Заполните A:F",IF(OR(E83&lt;0,F83&lt;0),"Проверьте суммы",IF(F83&gt;E83,"Переплата",IF(G83=0,"Оплачено",IF(D83&lt;$B$4,"Просрочено",IF(D83=$B$4,"Срок сегодня","Срок не наступил")))))))</x:f>
      </x:c>
      <x:c r="K83" s="37"/>
    </x:row>
    <x:row r="84" ht="27" customHeight="1">
      <x:c r="A84" s="34"/>
      <x:c r="B84" s="34"/>
      <x:c r="C84" s="34"/>
      <x:c r="D84" s="29"/>
      <x:c r="E84" s="31"/>
      <x:c r="F84" s="31"/>
      <x:c r="G84" s="32" t="str">
        <x:f>IF(A84="","",IF(OR(COUNT(E84:F84)&lt;&gt;2,E84&lt;0,F84&lt;0),NA(),MAX(ROUND(E84-F84,2),0)))</x:f>
      </x:c>
      <x:c r="H84" s="32" t="str">
        <x:f>IF(A84="","",IF(OR(NOT(ISNUMBER(D84)),NOT(ISNUMBER($B$4))),NA(),IF(AND(G84&gt;0,D84&lt;$B$4),G84,0)))</x:f>
      </x:c>
      <x:c r="I84" s="33" t="str">
        <x:f>IF(A84="","",IF(H84&gt;0,$B$4-D84,0))</x:f>
      </x:c>
      <x:c r="J84" s="36" t="str">
        <x:f>IF(A84="","",IF(OR(B84="",C84="",COUNT(D84:F84)&lt;&gt;3),"Заполните A:F",IF(OR(E84&lt;0,F84&lt;0),"Проверьте суммы",IF(F84&gt;E84,"Переплата",IF(G84=0,"Оплачено",IF(D84&lt;$B$4,"Просрочено",IF(D84=$B$4,"Срок сегодня","Срок не наступил")))))))</x:f>
      </x:c>
      <x:c r="K84" s="37"/>
    </x:row>
    <x:row r="85" ht="27" customHeight="1">
      <x:c r="A85" s="34"/>
      <x:c r="B85" s="34"/>
      <x:c r="C85" s="34"/>
      <x:c r="D85" s="29"/>
      <x:c r="E85" s="31"/>
      <x:c r="F85" s="31"/>
      <x:c r="G85" s="32" t="str">
        <x:f>IF(A85="","",IF(OR(COUNT(E85:F85)&lt;&gt;2,E85&lt;0,F85&lt;0),NA(),MAX(ROUND(E85-F85,2),0)))</x:f>
      </x:c>
      <x:c r="H85" s="32" t="str">
        <x:f>IF(A85="","",IF(OR(NOT(ISNUMBER(D85)),NOT(ISNUMBER($B$4))),NA(),IF(AND(G85&gt;0,D85&lt;$B$4),G85,0)))</x:f>
      </x:c>
      <x:c r="I85" s="33" t="str">
        <x:f>IF(A85="","",IF(H85&gt;0,$B$4-D85,0))</x:f>
      </x:c>
      <x:c r="J85" s="36" t="str">
        <x:f>IF(A85="","",IF(OR(B85="",C85="",COUNT(D85:F85)&lt;&gt;3),"Заполните A:F",IF(OR(E85&lt;0,F85&lt;0),"Проверьте суммы",IF(F85&gt;E85,"Переплата",IF(G85=0,"Оплачено",IF(D85&lt;$B$4,"Просрочено",IF(D85=$B$4,"Срок сегодня","Срок не наступил")))))))</x:f>
      </x:c>
      <x:c r="K85" s="37"/>
    </x:row>
    <x:row r="86" ht="27" customHeight="1">
      <x:c r="A86" s="34"/>
      <x:c r="B86" s="34"/>
      <x:c r="C86" s="34"/>
      <x:c r="D86" s="29"/>
      <x:c r="E86" s="31"/>
      <x:c r="F86" s="31"/>
      <x:c r="G86" s="32" t="str">
        <x:f>IF(A86="","",IF(OR(COUNT(E86:F86)&lt;&gt;2,E86&lt;0,F86&lt;0),NA(),MAX(ROUND(E86-F86,2),0)))</x:f>
      </x:c>
      <x:c r="H86" s="32" t="str">
        <x:f>IF(A86="","",IF(OR(NOT(ISNUMBER(D86)),NOT(ISNUMBER($B$4))),NA(),IF(AND(G86&gt;0,D86&lt;$B$4),G86,0)))</x:f>
      </x:c>
      <x:c r="I86" s="33" t="str">
        <x:f>IF(A86="","",IF(H86&gt;0,$B$4-D86,0))</x:f>
      </x:c>
      <x:c r="J86" s="36" t="str">
        <x:f>IF(A86="","",IF(OR(B86="",C86="",COUNT(D86:F86)&lt;&gt;3),"Заполните A:F",IF(OR(E86&lt;0,F86&lt;0),"Проверьте суммы",IF(F86&gt;E86,"Переплата",IF(G86=0,"Оплачено",IF(D86&lt;$B$4,"Просрочено",IF(D86=$B$4,"Срок сегодня","Срок не наступил")))))))</x:f>
      </x:c>
      <x:c r="K86" s="37"/>
    </x:row>
    <x:row r="87" ht="27" customHeight="1">
      <x:c r="A87" s="34"/>
      <x:c r="B87" s="34"/>
      <x:c r="C87" s="34"/>
      <x:c r="D87" s="29"/>
      <x:c r="E87" s="31"/>
      <x:c r="F87" s="31"/>
      <x:c r="G87" s="32" t="str">
        <x:f>IF(A87="","",IF(OR(COUNT(E87:F87)&lt;&gt;2,E87&lt;0,F87&lt;0),NA(),MAX(ROUND(E87-F87,2),0)))</x:f>
      </x:c>
      <x:c r="H87" s="32" t="str">
        <x:f>IF(A87="","",IF(OR(NOT(ISNUMBER(D87)),NOT(ISNUMBER($B$4))),NA(),IF(AND(G87&gt;0,D87&lt;$B$4),G87,0)))</x:f>
      </x:c>
      <x:c r="I87" s="33" t="str">
        <x:f>IF(A87="","",IF(H87&gt;0,$B$4-D87,0))</x:f>
      </x:c>
      <x:c r="J87" s="36" t="str">
        <x:f>IF(A87="","",IF(OR(B87="",C87="",COUNT(D87:F87)&lt;&gt;3),"Заполните A:F",IF(OR(E87&lt;0,F87&lt;0),"Проверьте суммы",IF(F87&gt;E87,"Переплата",IF(G87=0,"Оплачено",IF(D87&lt;$B$4,"Просрочено",IF(D87=$B$4,"Срок сегодня","Срок не наступил")))))))</x:f>
      </x:c>
      <x:c r="K87" s="37"/>
    </x:row>
    <x:row r="88" ht="27" customHeight="1">
      <x:c r="A88" s="34"/>
      <x:c r="B88" s="34"/>
      <x:c r="C88" s="34"/>
      <x:c r="D88" s="29"/>
      <x:c r="E88" s="31"/>
      <x:c r="F88" s="31"/>
      <x:c r="G88" s="32" t="str">
        <x:f>IF(A88="","",IF(OR(COUNT(E88:F88)&lt;&gt;2,E88&lt;0,F88&lt;0),NA(),MAX(ROUND(E88-F88,2),0)))</x:f>
      </x:c>
      <x:c r="H88" s="32" t="str">
        <x:f>IF(A88="","",IF(OR(NOT(ISNUMBER(D88)),NOT(ISNUMBER($B$4))),NA(),IF(AND(G88&gt;0,D88&lt;$B$4),G88,0)))</x:f>
      </x:c>
      <x:c r="I88" s="33" t="str">
        <x:f>IF(A88="","",IF(H88&gt;0,$B$4-D88,0))</x:f>
      </x:c>
      <x:c r="J88" s="36" t="str">
        <x:f>IF(A88="","",IF(OR(B88="",C88="",COUNT(D88:F88)&lt;&gt;3),"Заполните A:F",IF(OR(E88&lt;0,F88&lt;0),"Проверьте суммы",IF(F88&gt;E88,"Переплата",IF(G88=0,"Оплачено",IF(D88&lt;$B$4,"Просрочено",IF(D88=$B$4,"Срок сегодня","Срок не наступил")))))))</x:f>
      </x:c>
      <x:c r="K88" s="37"/>
    </x:row>
    <x:row r="89" ht="27" customHeight="1">
      <x:c r="A89" s="34"/>
      <x:c r="B89" s="34"/>
      <x:c r="C89" s="34"/>
      <x:c r="D89" s="29"/>
      <x:c r="E89" s="31"/>
      <x:c r="F89" s="31"/>
      <x:c r="G89" s="32" t="str">
        <x:f>IF(A89="","",IF(OR(COUNT(E89:F89)&lt;&gt;2,E89&lt;0,F89&lt;0),NA(),MAX(ROUND(E89-F89,2),0)))</x:f>
      </x:c>
      <x:c r="H89" s="32" t="str">
        <x:f>IF(A89="","",IF(OR(NOT(ISNUMBER(D89)),NOT(ISNUMBER($B$4))),NA(),IF(AND(G89&gt;0,D89&lt;$B$4),G89,0)))</x:f>
      </x:c>
      <x:c r="I89" s="33" t="str">
        <x:f>IF(A89="","",IF(H89&gt;0,$B$4-D89,0))</x:f>
      </x:c>
      <x:c r="J89" s="36" t="str">
        <x:f>IF(A89="","",IF(OR(B89="",C89="",COUNT(D89:F89)&lt;&gt;3),"Заполните A:F",IF(OR(E89&lt;0,F89&lt;0),"Проверьте суммы",IF(F89&gt;E89,"Переплата",IF(G89=0,"Оплачено",IF(D89&lt;$B$4,"Просрочено",IF(D89=$B$4,"Срок сегодня","Срок не наступил")))))))</x:f>
      </x:c>
      <x:c r="K89" s="37"/>
    </x:row>
    <x:row r="90" ht="27" customHeight="1">
      <x:c r="A90" s="34"/>
      <x:c r="B90" s="34"/>
      <x:c r="C90" s="34"/>
      <x:c r="D90" s="29"/>
      <x:c r="E90" s="31"/>
      <x:c r="F90" s="31"/>
      <x:c r="G90" s="32" t="str">
        <x:f>IF(A90="","",IF(OR(COUNT(E90:F90)&lt;&gt;2,E90&lt;0,F90&lt;0),NA(),MAX(ROUND(E90-F90,2),0)))</x:f>
      </x:c>
      <x:c r="H90" s="32" t="str">
        <x:f>IF(A90="","",IF(OR(NOT(ISNUMBER(D90)),NOT(ISNUMBER($B$4))),NA(),IF(AND(G90&gt;0,D90&lt;$B$4),G90,0)))</x:f>
      </x:c>
      <x:c r="I90" s="33" t="str">
        <x:f>IF(A90="","",IF(H90&gt;0,$B$4-D90,0))</x:f>
      </x:c>
      <x:c r="J90" s="36" t="str">
        <x:f>IF(A90="","",IF(OR(B90="",C90="",COUNT(D90:F90)&lt;&gt;3),"Заполните A:F",IF(OR(E90&lt;0,F90&lt;0),"Проверьте суммы",IF(F90&gt;E90,"Переплата",IF(G90=0,"Оплачено",IF(D90&lt;$B$4,"Просрочено",IF(D90=$B$4,"Срок сегодня","Срок не наступил")))))))</x:f>
      </x:c>
      <x:c r="K90" s="37"/>
    </x:row>
    <x:row r="91" ht="27" customHeight="1">
      <x:c r="A91" s="34"/>
      <x:c r="B91" s="34"/>
      <x:c r="C91" s="34"/>
      <x:c r="D91" s="29"/>
      <x:c r="E91" s="31"/>
      <x:c r="F91" s="31"/>
      <x:c r="G91" s="32" t="str">
        <x:f>IF(A91="","",IF(OR(COUNT(E91:F91)&lt;&gt;2,E91&lt;0,F91&lt;0),NA(),MAX(ROUND(E91-F91,2),0)))</x:f>
      </x:c>
      <x:c r="H91" s="32" t="str">
        <x:f>IF(A91="","",IF(OR(NOT(ISNUMBER(D91)),NOT(ISNUMBER($B$4))),NA(),IF(AND(G91&gt;0,D91&lt;$B$4),G91,0)))</x:f>
      </x:c>
      <x:c r="I91" s="33" t="str">
        <x:f>IF(A91="","",IF(H91&gt;0,$B$4-D91,0))</x:f>
      </x:c>
      <x:c r="J91" s="36" t="str">
        <x:f>IF(A91="","",IF(OR(B91="",C91="",COUNT(D91:F91)&lt;&gt;3),"Заполните A:F",IF(OR(E91&lt;0,F91&lt;0),"Проверьте суммы",IF(F91&gt;E91,"Переплата",IF(G91=0,"Оплачено",IF(D91&lt;$B$4,"Просрочено",IF(D91=$B$4,"Срок сегодня","Срок не наступил")))))))</x:f>
      </x:c>
      <x:c r="K91" s="37"/>
    </x:row>
    <x:row r="92" ht="27" customHeight="1">
      <x:c r="A92" s="34"/>
      <x:c r="B92" s="34"/>
      <x:c r="C92" s="34"/>
      <x:c r="D92" s="29"/>
      <x:c r="E92" s="31"/>
      <x:c r="F92" s="31"/>
      <x:c r="G92" s="32" t="str">
        <x:f>IF(A92="","",IF(OR(COUNT(E92:F92)&lt;&gt;2,E92&lt;0,F92&lt;0),NA(),MAX(ROUND(E92-F92,2),0)))</x:f>
      </x:c>
      <x:c r="H92" s="32" t="str">
        <x:f>IF(A92="","",IF(OR(NOT(ISNUMBER(D92)),NOT(ISNUMBER($B$4))),NA(),IF(AND(G92&gt;0,D92&lt;$B$4),G92,0)))</x:f>
      </x:c>
      <x:c r="I92" s="33" t="str">
        <x:f>IF(A92="","",IF(H92&gt;0,$B$4-D92,0))</x:f>
      </x:c>
      <x:c r="J92" s="36" t="str">
        <x:f>IF(A92="","",IF(OR(B92="",C92="",COUNT(D92:F92)&lt;&gt;3),"Заполните A:F",IF(OR(E92&lt;0,F92&lt;0),"Проверьте суммы",IF(F92&gt;E92,"Переплата",IF(G92=0,"Оплачено",IF(D92&lt;$B$4,"Просрочено",IF(D92=$B$4,"Срок сегодня","Срок не наступил")))))))</x:f>
      </x:c>
      <x:c r="K92" s="37"/>
    </x:row>
    <x:row r="93" ht="27" customHeight="1">
      <x:c r="A93" s="34"/>
      <x:c r="B93" s="34"/>
      <x:c r="C93" s="34"/>
      <x:c r="D93" s="29"/>
      <x:c r="E93" s="31"/>
      <x:c r="F93" s="31"/>
      <x:c r="G93" s="32" t="str">
        <x:f>IF(A93="","",IF(OR(COUNT(E93:F93)&lt;&gt;2,E93&lt;0,F93&lt;0),NA(),MAX(ROUND(E93-F93,2),0)))</x:f>
      </x:c>
      <x:c r="H93" s="32" t="str">
        <x:f>IF(A93="","",IF(OR(NOT(ISNUMBER(D93)),NOT(ISNUMBER($B$4))),NA(),IF(AND(G93&gt;0,D93&lt;$B$4),G93,0)))</x:f>
      </x:c>
      <x:c r="I93" s="33" t="str">
        <x:f>IF(A93="","",IF(H93&gt;0,$B$4-D93,0))</x:f>
      </x:c>
      <x:c r="J93" s="36" t="str">
        <x:f>IF(A93="","",IF(OR(B93="",C93="",COUNT(D93:F93)&lt;&gt;3),"Заполните A:F",IF(OR(E93&lt;0,F93&lt;0),"Проверьте суммы",IF(F93&gt;E93,"Переплата",IF(G93=0,"Оплачено",IF(D93&lt;$B$4,"Просрочено",IF(D93=$B$4,"Срок сегодня","Срок не наступил")))))))</x:f>
      </x:c>
      <x:c r="K93" s="37"/>
    </x:row>
    <x:row r="94" ht="27" customHeight="1">
      <x:c r="A94" s="34"/>
      <x:c r="B94" s="34"/>
      <x:c r="C94" s="34"/>
      <x:c r="D94" s="29"/>
      <x:c r="E94" s="31"/>
      <x:c r="F94" s="31"/>
      <x:c r="G94" s="32" t="str">
        <x:f>IF(A94="","",IF(OR(COUNT(E94:F94)&lt;&gt;2,E94&lt;0,F94&lt;0),NA(),MAX(ROUND(E94-F94,2),0)))</x:f>
      </x:c>
      <x:c r="H94" s="32" t="str">
        <x:f>IF(A94="","",IF(OR(NOT(ISNUMBER(D94)),NOT(ISNUMBER($B$4))),NA(),IF(AND(G94&gt;0,D94&lt;$B$4),G94,0)))</x:f>
      </x:c>
      <x:c r="I94" s="33" t="str">
        <x:f>IF(A94="","",IF(H94&gt;0,$B$4-D94,0))</x:f>
      </x:c>
      <x:c r="J94" s="36" t="str">
        <x:f>IF(A94="","",IF(OR(B94="",C94="",COUNT(D94:F94)&lt;&gt;3),"Заполните A:F",IF(OR(E94&lt;0,F94&lt;0),"Проверьте суммы",IF(F94&gt;E94,"Переплата",IF(G94=0,"Оплачено",IF(D94&lt;$B$4,"Просрочено",IF(D94=$B$4,"Срок сегодня","Срок не наступил")))))))</x:f>
      </x:c>
      <x:c r="K94" s="37"/>
    </x:row>
    <x:row r="95" ht="27" customHeight="1">
      <x:c r="A95" s="34"/>
      <x:c r="B95" s="34"/>
      <x:c r="C95" s="34"/>
      <x:c r="D95" s="29"/>
      <x:c r="E95" s="31"/>
      <x:c r="F95" s="31"/>
      <x:c r="G95" s="32" t="str">
        <x:f>IF(A95="","",IF(OR(COUNT(E95:F95)&lt;&gt;2,E95&lt;0,F95&lt;0),NA(),MAX(ROUND(E95-F95,2),0)))</x:f>
      </x:c>
      <x:c r="H95" s="32" t="str">
        <x:f>IF(A95="","",IF(OR(NOT(ISNUMBER(D95)),NOT(ISNUMBER($B$4))),NA(),IF(AND(G95&gt;0,D95&lt;$B$4),G95,0)))</x:f>
      </x:c>
      <x:c r="I95" s="33" t="str">
        <x:f>IF(A95="","",IF(H95&gt;0,$B$4-D95,0))</x:f>
      </x:c>
      <x:c r="J95" s="36" t="str">
        <x:f>IF(A95="","",IF(OR(B95="",C95="",COUNT(D95:F95)&lt;&gt;3),"Заполните A:F",IF(OR(E95&lt;0,F95&lt;0),"Проверьте суммы",IF(F95&gt;E95,"Переплата",IF(G95=0,"Оплачено",IF(D95&lt;$B$4,"Просрочено",IF(D95=$B$4,"Срок сегодня","Срок не наступил")))))))</x:f>
      </x:c>
      <x:c r="K95" s="37"/>
    </x:row>
    <x:row r="96" ht="27" customHeight="1">
      <x:c r="A96" s="34"/>
      <x:c r="B96" s="34"/>
      <x:c r="C96" s="34"/>
      <x:c r="D96" s="29"/>
      <x:c r="E96" s="31"/>
      <x:c r="F96" s="31"/>
      <x:c r="G96" s="32" t="str">
        <x:f>IF(A96="","",IF(OR(COUNT(E96:F96)&lt;&gt;2,E96&lt;0,F96&lt;0),NA(),MAX(ROUND(E96-F96,2),0)))</x:f>
      </x:c>
      <x:c r="H96" s="32" t="str">
        <x:f>IF(A96="","",IF(OR(NOT(ISNUMBER(D96)),NOT(ISNUMBER($B$4))),NA(),IF(AND(G96&gt;0,D96&lt;$B$4),G96,0)))</x:f>
      </x:c>
      <x:c r="I96" s="33" t="str">
        <x:f>IF(A96="","",IF(H96&gt;0,$B$4-D96,0))</x:f>
      </x:c>
      <x:c r="J96" s="36" t="str">
        <x:f>IF(A96="","",IF(OR(B96="",C96="",COUNT(D96:F96)&lt;&gt;3),"Заполните A:F",IF(OR(E96&lt;0,F96&lt;0),"Проверьте суммы",IF(F96&gt;E96,"Переплата",IF(G96=0,"Оплачено",IF(D96&lt;$B$4,"Просрочено",IF(D96=$B$4,"Срок сегодня","Срок не наступил")))))))</x:f>
      </x:c>
      <x:c r="K96" s="37"/>
    </x:row>
    <x:row r="97" ht="27" customHeight="1">
      <x:c r="A97" s="34"/>
      <x:c r="B97" s="34"/>
      <x:c r="C97" s="34"/>
      <x:c r="D97" s="29"/>
      <x:c r="E97" s="31"/>
      <x:c r="F97" s="31"/>
      <x:c r="G97" s="32" t="str">
        <x:f>IF(A97="","",IF(OR(COUNT(E97:F97)&lt;&gt;2,E97&lt;0,F97&lt;0),NA(),MAX(ROUND(E97-F97,2),0)))</x:f>
      </x:c>
      <x:c r="H97" s="32" t="str">
        <x:f>IF(A97="","",IF(OR(NOT(ISNUMBER(D97)),NOT(ISNUMBER($B$4))),NA(),IF(AND(G97&gt;0,D97&lt;$B$4),G97,0)))</x:f>
      </x:c>
      <x:c r="I97" s="33" t="str">
        <x:f>IF(A97="","",IF(H97&gt;0,$B$4-D97,0))</x:f>
      </x:c>
      <x:c r="J97" s="36" t="str">
        <x:f>IF(A97="","",IF(OR(B97="",C97="",COUNT(D97:F97)&lt;&gt;3),"Заполните A:F",IF(OR(E97&lt;0,F97&lt;0),"Проверьте суммы",IF(F97&gt;E97,"Переплата",IF(G97=0,"Оплачено",IF(D97&lt;$B$4,"Просрочено",IF(D97=$B$4,"Срок сегодня","Срок не наступил")))))))</x:f>
      </x:c>
      <x:c r="K97" s="37"/>
    </x:row>
    <x:row r="98" ht="27" customHeight="1">
      <x:c r="A98" s="34"/>
      <x:c r="B98" s="34"/>
      <x:c r="C98" s="34"/>
      <x:c r="D98" s="29"/>
      <x:c r="E98" s="31"/>
      <x:c r="F98" s="31"/>
      <x:c r="G98" s="32" t="str">
        <x:f>IF(A98="","",IF(OR(COUNT(E98:F98)&lt;&gt;2,E98&lt;0,F98&lt;0),NA(),MAX(ROUND(E98-F98,2),0)))</x:f>
      </x:c>
      <x:c r="H98" s="32" t="str">
        <x:f>IF(A98="","",IF(OR(NOT(ISNUMBER(D98)),NOT(ISNUMBER($B$4))),NA(),IF(AND(G98&gt;0,D98&lt;$B$4),G98,0)))</x:f>
      </x:c>
      <x:c r="I98" s="33" t="str">
        <x:f>IF(A98="","",IF(H98&gt;0,$B$4-D98,0))</x:f>
      </x:c>
      <x:c r="J98" s="36" t="str">
        <x:f>IF(A98="","",IF(OR(B98="",C98="",COUNT(D98:F98)&lt;&gt;3),"Заполните A:F",IF(OR(E98&lt;0,F98&lt;0),"Проверьте суммы",IF(F98&gt;E98,"Переплата",IF(G98=0,"Оплачено",IF(D98&lt;$B$4,"Просрочено",IF(D98=$B$4,"Срок сегодня","Срок не наступил")))))))</x:f>
      </x:c>
      <x:c r="K98" s="37"/>
    </x:row>
    <x:row r="99" ht="27" customHeight="1">
      <x:c r="A99" s="34"/>
      <x:c r="B99" s="34"/>
      <x:c r="C99" s="34"/>
      <x:c r="D99" s="29"/>
      <x:c r="E99" s="31"/>
      <x:c r="F99" s="31"/>
      <x:c r="G99" s="32" t="str">
        <x:f>IF(A99="","",IF(OR(COUNT(E99:F99)&lt;&gt;2,E99&lt;0,F99&lt;0),NA(),MAX(ROUND(E99-F99,2),0)))</x:f>
      </x:c>
      <x:c r="H99" s="32" t="str">
        <x:f>IF(A99="","",IF(OR(NOT(ISNUMBER(D99)),NOT(ISNUMBER($B$4))),NA(),IF(AND(G99&gt;0,D99&lt;$B$4),G99,0)))</x:f>
      </x:c>
      <x:c r="I99" s="33" t="str">
        <x:f>IF(A99="","",IF(H99&gt;0,$B$4-D99,0))</x:f>
      </x:c>
      <x:c r="J99" s="36" t="str">
        <x:f>IF(A99="","",IF(OR(B99="",C99="",COUNT(D99:F99)&lt;&gt;3),"Заполните A:F",IF(OR(E99&lt;0,F99&lt;0),"Проверьте суммы",IF(F99&gt;E99,"Переплата",IF(G99=0,"Оплачено",IF(D99&lt;$B$4,"Просрочено",IF(D99=$B$4,"Срок сегодня","Срок не наступил")))))))</x:f>
      </x:c>
      <x:c r="K99" s="37"/>
    </x:row>
    <x:row r="100" ht="27" customHeight="1">
      <x:c r="A100" s="34"/>
      <x:c r="B100" s="34"/>
      <x:c r="C100" s="34"/>
      <x:c r="D100" s="29"/>
      <x:c r="E100" s="31"/>
      <x:c r="F100" s="31"/>
      <x:c r="G100" s="32" t="str">
        <x:f>IF(A100="","",IF(OR(COUNT(E100:F100)&lt;&gt;2,E100&lt;0,F100&lt;0),NA(),MAX(ROUND(E100-F100,2),0)))</x:f>
      </x:c>
      <x:c r="H100" s="32" t="str">
        <x:f>IF(A100="","",IF(OR(NOT(ISNUMBER(D100)),NOT(ISNUMBER($B$4))),NA(),IF(AND(G100&gt;0,D100&lt;$B$4),G100,0)))</x:f>
      </x:c>
      <x:c r="I100" s="33" t="str">
        <x:f>IF(A100="","",IF(H100&gt;0,$B$4-D100,0))</x:f>
      </x:c>
      <x:c r="J100" s="36" t="str">
        <x:f>IF(A100="","",IF(OR(B100="",C100="",COUNT(D100:F100)&lt;&gt;3),"Заполните A:F",IF(OR(E100&lt;0,F100&lt;0),"Проверьте суммы",IF(F100&gt;E100,"Переплата",IF(G100=0,"Оплачено",IF(D100&lt;$B$4,"Просрочено",IF(D100=$B$4,"Срок сегодня","Срок не наступил")))))))</x:f>
      </x:c>
      <x:c r="K100" s="37"/>
    </x:row>
    <x:row r="101" ht="27" customHeight="1">
      <x:c r="A101" s="34"/>
      <x:c r="B101" s="34"/>
      <x:c r="C101" s="34"/>
      <x:c r="D101" s="29"/>
      <x:c r="E101" s="31"/>
      <x:c r="F101" s="31"/>
      <x:c r="G101" s="32" t="str">
        <x:f>IF(A101="","",IF(OR(COUNT(E101:F101)&lt;&gt;2,E101&lt;0,F101&lt;0),NA(),MAX(ROUND(E101-F101,2),0)))</x:f>
      </x:c>
      <x:c r="H101" s="32" t="str">
        <x:f>IF(A101="","",IF(OR(NOT(ISNUMBER(D101)),NOT(ISNUMBER($B$4))),NA(),IF(AND(G101&gt;0,D101&lt;$B$4),G101,0)))</x:f>
      </x:c>
      <x:c r="I101" s="33" t="str">
        <x:f>IF(A101="","",IF(H101&gt;0,$B$4-D101,0))</x:f>
      </x:c>
      <x:c r="J101" s="36" t="str">
        <x:f>IF(A101="","",IF(OR(B101="",C101="",COUNT(D101:F101)&lt;&gt;3),"Заполните A:F",IF(OR(E101&lt;0,F101&lt;0),"Проверьте суммы",IF(F101&gt;E101,"Переплата",IF(G101=0,"Оплачено",IF(D101&lt;$B$4,"Просрочено",IF(D101=$B$4,"Срок сегодня","Срок не наступил")))))))</x:f>
      </x:c>
      <x:c r="K101" s="37"/>
    </x:row>
    <x:row r="102" ht="27" customHeight="1">
      <x:c r="A102" s="34"/>
      <x:c r="B102" s="34"/>
      <x:c r="C102" s="34"/>
      <x:c r="D102" s="29"/>
      <x:c r="E102" s="31"/>
      <x:c r="F102" s="31"/>
      <x:c r="G102" s="32" t="str">
        <x:f>IF(A102="","",IF(OR(COUNT(E102:F102)&lt;&gt;2,E102&lt;0,F102&lt;0),NA(),MAX(ROUND(E102-F102,2),0)))</x:f>
      </x:c>
      <x:c r="H102" s="32" t="str">
        <x:f>IF(A102="","",IF(OR(NOT(ISNUMBER(D102)),NOT(ISNUMBER($B$4))),NA(),IF(AND(G102&gt;0,D102&lt;$B$4),G102,0)))</x:f>
      </x:c>
      <x:c r="I102" s="33" t="str">
        <x:f>IF(A102="","",IF(H102&gt;0,$B$4-D102,0))</x:f>
      </x:c>
      <x:c r="J102" s="36" t="str">
        <x:f>IF(A102="","",IF(OR(B102="",C102="",COUNT(D102:F102)&lt;&gt;3),"Заполните A:F",IF(OR(E102&lt;0,F102&lt;0),"Проверьте суммы",IF(F102&gt;E102,"Переплата",IF(G102=0,"Оплачено",IF(D102&lt;$B$4,"Просрочено",IF(D102=$B$4,"Срок сегодня","Срок не наступил")))))))</x:f>
      </x:c>
      <x:c r="K102" s="37"/>
    </x:row>
    <x:row r="103" ht="27" customHeight="1">
      <x:c r="A103" s="34"/>
      <x:c r="B103" s="34"/>
      <x:c r="C103" s="34"/>
      <x:c r="D103" s="29"/>
      <x:c r="E103" s="31"/>
      <x:c r="F103" s="31"/>
      <x:c r="G103" s="32" t="str">
        <x:f>IF(A103="","",IF(OR(COUNT(E103:F103)&lt;&gt;2,E103&lt;0,F103&lt;0),NA(),MAX(ROUND(E103-F103,2),0)))</x:f>
      </x:c>
      <x:c r="H103" s="32" t="str">
        <x:f>IF(A103="","",IF(OR(NOT(ISNUMBER(D103)),NOT(ISNUMBER($B$4))),NA(),IF(AND(G103&gt;0,D103&lt;$B$4),G103,0)))</x:f>
      </x:c>
      <x:c r="I103" s="33" t="str">
        <x:f>IF(A103="","",IF(H103&gt;0,$B$4-D103,0))</x:f>
      </x:c>
      <x:c r="J103" s="36" t="str">
        <x:f>IF(A103="","",IF(OR(B103="",C103="",COUNT(D103:F103)&lt;&gt;3),"Заполните A:F",IF(OR(E103&lt;0,F103&lt;0),"Проверьте суммы",IF(F103&gt;E103,"Переплата",IF(G103=0,"Оплачено",IF(D103&lt;$B$4,"Просрочено",IF(D103=$B$4,"Срок сегодня","Срок не наступил")))))))</x:f>
      </x:c>
      <x:c r="K103" s="37"/>
    </x:row>
    <x:row r="104" ht="27" customHeight="1">
      <x:c r="A104" s="34"/>
      <x:c r="B104" s="34"/>
      <x:c r="C104" s="34"/>
      <x:c r="D104" s="29"/>
      <x:c r="E104" s="31"/>
      <x:c r="F104" s="31"/>
      <x:c r="G104" s="32" t="str">
        <x:f>IF(A104="","",IF(OR(COUNT(E104:F104)&lt;&gt;2,E104&lt;0,F104&lt;0),NA(),MAX(ROUND(E104-F104,2),0)))</x:f>
      </x:c>
      <x:c r="H104" s="32" t="str">
        <x:f>IF(A104="","",IF(OR(NOT(ISNUMBER(D104)),NOT(ISNUMBER($B$4))),NA(),IF(AND(G104&gt;0,D104&lt;$B$4),G104,0)))</x:f>
      </x:c>
      <x:c r="I104" s="33" t="str">
        <x:f>IF(A104="","",IF(H104&gt;0,$B$4-D104,0))</x:f>
      </x:c>
      <x:c r="J104" s="36" t="str">
        <x:f>IF(A104="","",IF(OR(B104="",C104="",COUNT(D104:F104)&lt;&gt;3),"Заполните A:F",IF(OR(E104&lt;0,F104&lt;0),"Проверьте суммы",IF(F104&gt;E104,"Переплата",IF(G104=0,"Оплачено",IF(D104&lt;$B$4,"Просрочено",IF(D104=$B$4,"Срок сегодня","Срок не наступил")))))))</x:f>
      </x:c>
      <x:c r="K104" s="37"/>
    </x:row>
    <x:row r="105" ht="27" customHeight="1">
      <x:c r="A105" s="34"/>
      <x:c r="B105" s="34"/>
      <x:c r="C105" s="34"/>
      <x:c r="D105" s="29"/>
      <x:c r="E105" s="31"/>
      <x:c r="F105" s="31"/>
      <x:c r="G105" s="32" t="str">
        <x:f>IF(A105="","",IF(OR(COUNT(E105:F105)&lt;&gt;2,E105&lt;0,F105&lt;0),NA(),MAX(ROUND(E105-F105,2),0)))</x:f>
      </x:c>
      <x:c r="H105" s="32" t="str">
        <x:f>IF(A105="","",IF(OR(NOT(ISNUMBER(D105)),NOT(ISNUMBER($B$4))),NA(),IF(AND(G105&gt;0,D105&lt;$B$4),G105,0)))</x:f>
      </x:c>
      <x:c r="I105" s="33" t="str">
        <x:f>IF(A105="","",IF(H105&gt;0,$B$4-D105,0))</x:f>
      </x:c>
      <x:c r="J105" s="36" t="str">
        <x:f>IF(A105="","",IF(OR(B105="",C105="",COUNT(D105:F105)&lt;&gt;3),"Заполните A:F",IF(OR(E105&lt;0,F105&lt;0),"Проверьте суммы",IF(F105&gt;E105,"Переплата",IF(G105=0,"Оплачено",IF(D105&lt;$B$4,"Просрочено",IF(D105=$B$4,"Срок сегодня","Срок не наступил")))))))</x:f>
      </x:c>
      <x:c r="K105" s="37"/>
    </x:row>
    <x:row r="106" ht="27" customHeight="1">
      <x:c r="A106" s="34"/>
      <x:c r="B106" s="34"/>
      <x:c r="C106" s="34"/>
      <x:c r="D106" s="29"/>
      <x:c r="E106" s="31"/>
      <x:c r="F106" s="31"/>
      <x:c r="G106" s="32" t="str">
        <x:f>IF(A106="","",IF(OR(COUNT(E106:F106)&lt;&gt;2,E106&lt;0,F106&lt;0),NA(),MAX(ROUND(E106-F106,2),0)))</x:f>
      </x:c>
      <x:c r="H106" s="32" t="str">
        <x:f>IF(A106="","",IF(OR(NOT(ISNUMBER(D106)),NOT(ISNUMBER($B$4))),NA(),IF(AND(G106&gt;0,D106&lt;$B$4),G106,0)))</x:f>
      </x:c>
      <x:c r="I106" s="33" t="str">
        <x:f>IF(A106="","",IF(H106&gt;0,$B$4-D106,0))</x:f>
      </x:c>
      <x:c r="J106" s="36" t="str">
        <x:f>IF(A106="","",IF(OR(B106="",C106="",COUNT(D106:F106)&lt;&gt;3),"Заполните A:F",IF(OR(E106&lt;0,F106&lt;0),"Проверьте суммы",IF(F106&gt;E106,"Переплата",IF(G106=0,"Оплачено",IF(D106&lt;$B$4,"Просрочено",IF(D106=$B$4,"Срок сегодня","Срок не наступил")))))))</x:f>
      </x:c>
      <x:c r="K106" s="37"/>
    </x:row>
    <x:row r="107" ht="27" customHeight="1">
      <x:c r="A107" s="34"/>
      <x:c r="B107" s="34"/>
      <x:c r="C107" s="34"/>
      <x:c r="D107" s="29"/>
      <x:c r="E107" s="31"/>
      <x:c r="F107" s="31"/>
      <x:c r="G107" s="32" t="str">
        <x:f>IF(A107="","",IF(OR(COUNT(E107:F107)&lt;&gt;2,E107&lt;0,F107&lt;0),NA(),MAX(ROUND(E107-F107,2),0)))</x:f>
      </x:c>
      <x:c r="H107" s="32" t="str">
        <x:f>IF(A107="","",IF(OR(NOT(ISNUMBER(D107)),NOT(ISNUMBER($B$4))),NA(),IF(AND(G107&gt;0,D107&lt;$B$4),G107,0)))</x:f>
      </x:c>
      <x:c r="I107" s="33" t="str">
        <x:f>IF(A107="","",IF(H107&gt;0,$B$4-D107,0))</x:f>
      </x:c>
      <x:c r="J107" s="36" t="str">
        <x:f>IF(A107="","",IF(OR(B107="",C107="",COUNT(D107:F107)&lt;&gt;3),"Заполните A:F",IF(OR(E107&lt;0,F107&lt;0),"Проверьте суммы",IF(F107&gt;E107,"Переплата",IF(G107=0,"Оплачено",IF(D107&lt;$B$4,"Просрочено",IF(D107=$B$4,"Срок сегодня","Срок не наступил")))))))</x:f>
      </x:c>
      <x:c r="K107" s="37"/>
    </x:row>
    <x:row r="108" ht="27" customHeight="1">
      <x:c r="A108" s="34"/>
      <x:c r="B108" s="34"/>
      <x:c r="C108" s="34"/>
      <x:c r="D108" s="29"/>
      <x:c r="E108" s="31"/>
      <x:c r="F108" s="31"/>
      <x:c r="G108" s="32" t="str">
        <x:f>IF(A108="","",IF(OR(COUNT(E108:F108)&lt;&gt;2,E108&lt;0,F108&lt;0),NA(),MAX(ROUND(E108-F108,2),0)))</x:f>
      </x:c>
      <x:c r="H108" s="32" t="str">
        <x:f>IF(A108="","",IF(OR(NOT(ISNUMBER(D108)),NOT(ISNUMBER($B$4))),NA(),IF(AND(G108&gt;0,D108&lt;$B$4),G108,0)))</x:f>
      </x:c>
      <x:c r="I108" s="33" t="str">
        <x:f>IF(A108="","",IF(H108&gt;0,$B$4-D108,0))</x:f>
      </x:c>
      <x:c r="J108" s="36" t="str">
        <x:f>IF(A108="","",IF(OR(B108="",C108="",COUNT(D108:F108)&lt;&gt;3),"Заполните A:F",IF(OR(E108&lt;0,F108&lt;0),"Проверьте суммы",IF(F108&gt;E108,"Переплата",IF(G108=0,"Оплачено",IF(D108&lt;$B$4,"Просрочено",IF(D108=$B$4,"Срок сегодня","Срок не наступил")))))))</x:f>
      </x:c>
      <x:c r="K108" s="37"/>
    </x:row>
    <x:row r="109" ht="27" customHeight="1">
      <x:c r="A109" s="34"/>
      <x:c r="B109" s="34"/>
      <x:c r="C109" s="34"/>
      <x:c r="D109" s="29"/>
      <x:c r="E109" s="31"/>
      <x:c r="F109" s="31"/>
      <x:c r="G109" s="32" t="str">
        <x:f>IF(A109="","",IF(OR(COUNT(E109:F109)&lt;&gt;2,E109&lt;0,F109&lt;0),NA(),MAX(ROUND(E109-F109,2),0)))</x:f>
      </x:c>
      <x:c r="H109" s="32" t="str">
        <x:f>IF(A109="","",IF(OR(NOT(ISNUMBER(D109)),NOT(ISNUMBER($B$4))),NA(),IF(AND(G109&gt;0,D109&lt;$B$4),G109,0)))</x:f>
      </x:c>
      <x:c r="I109" s="33" t="str">
        <x:f>IF(A109="","",IF(H109&gt;0,$B$4-D109,0))</x:f>
      </x:c>
      <x:c r="J109" s="36" t="str">
        <x:f>IF(A109="","",IF(OR(B109="",C109="",COUNT(D109:F109)&lt;&gt;3),"Заполните A:F",IF(OR(E109&lt;0,F109&lt;0),"Проверьте суммы",IF(F109&gt;E109,"Переплата",IF(G109=0,"Оплачено",IF(D109&lt;$B$4,"Просрочено",IF(D109=$B$4,"Срок сегодня","Срок не наступил")))))))</x:f>
      </x:c>
      <x:c r="K109" s="37"/>
    </x:row>
    <x:row r="110" ht="27" customHeight="1">
      <x:c r="A110" s="34"/>
      <x:c r="B110" s="34"/>
      <x:c r="C110" s="34"/>
      <x:c r="D110" s="29"/>
      <x:c r="E110" s="31"/>
      <x:c r="F110" s="31"/>
      <x:c r="G110" s="32" t="str">
        <x:f>IF(A110="","",IF(OR(COUNT(E110:F110)&lt;&gt;2,E110&lt;0,F110&lt;0),NA(),MAX(ROUND(E110-F110,2),0)))</x:f>
      </x:c>
      <x:c r="H110" s="32" t="str">
        <x:f>IF(A110="","",IF(OR(NOT(ISNUMBER(D110)),NOT(ISNUMBER($B$4))),NA(),IF(AND(G110&gt;0,D110&lt;$B$4),G110,0)))</x:f>
      </x:c>
      <x:c r="I110" s="33" t="str">
        <x:f>IF(A110="","",IF(H110&gt;0,$B$4-D110,0))</x:f>
      </x:c>
      <x:c r="J110" s="36" t="str">
        <x:f>IF(A110="","",IF(OR(B110="",C110="",COUNT(D110:F110)&lt;&gt;3),"Заполните A:F",IF(OR(E110&lt;0,F110&lt;0),"Проверьте суммы",IF(F110&gt;E110,"Переплата",IF(G110=0,"Оплачено",IF(D110&lt;$B$4,"Просрочено",IF(D110=$B$4,"Срок сегодня","Срок не наступил")))))))</x:f>
      </x:c>
      <x:c r="K110" s="37"/>
    </x:row>
    <x:row r="111" ht="27" customHeight="1">
      <x:c r="A111" s="34"/>
      <x:c r="B111" s="34"/>
      <x:c r="C111" s="34"/>
      <x:c r="D111" s="29"/>
      <x:c r="E111" s="31"/>
      <x:c r="F111" s="31"/>
      <x:c r="G111" s="32" t="str">
        <x:f>IF(A111="","",IF(OR(COUNT(E111:F111)&lt;&gt;2,E111&lt;0,F111&lt;0),NA(),MAX(ROUND(E111-F111,2),0)))</x:f>
      </x:c>
      <x:c r="H111" s="32" t="str">
        <x:f>IF(A111="","",IF(OR(NOT(ISNUMBER(D111)),NOT(ISNUMBER($B$4))),NA(),IF(AND(G111&gt;0,D111&lt;$B$4),G111,0)))</x:f>
      </x:c>
      <x:c r="I111" s="33" t="str">
        <x:f>IF(A111="","",IF(H111&gt;0,$B$4-D111,0))</x:f>
      </x:c>
      <x:c r="J111" s="36" t="str">
        <x:f>IF(A111="","",IF(OR(B111="",C111="",COUNT(D111:F111)&lt;&gt;3),"Заполните A:F",IF(OR(E111&lt;0,F111&lt;0),"Проверьте суммы",IF(F111&gt;E111,"Переплата",IF(G111=0,"Оплачено",IF(D111&lt;$B$4,"Просрочено",IF(D111=$B$4,"Срок сегодня","Срок не наступил")))))))</x:f>
      </x:c>
      <x:c r="K111" s="37"/>
    </x:row>
    <x:row r="112" ht="27" customHeight="1">
      <x:c r="A112" s="34"/>
      <x:c r="B112" s="34"/>
      <x:c r="C112" s="34"/>
      <x:c r="D112" s="29"/>
      <x:c r="E112" s="31"/>
      <x:c r="F112" s="31"/>
      <x:c r="G112" s="32" t="str">
        <x:f>IF(A112="","",IF(OR(COUNT(E112:F112)&lt;&gt;2,E112&lt;0,F112&lt;0),NA(),MAX(ROUND(E112-F112,2),0)))</x:f>
      </x:c>
      <x:c r="H112" s="32" t="str">
        <x:f>IF(A112="","",IF(OR(NOT(ISNUMBER(D112)),NOT(ISNUMBER($B$4))),NA(),IF(AND(G112&gt;0,D112&lt;$B$4),G112,0)))</x:f>
      </x:c>
      <x:c r="I112" s="33" t="str">
        <x:f>IF(A112="","",IF(H112&gt;0,$B$4-D112,0))</x:f>
      </x:c>
      <x:c r="J112" s="36" t="str">
        <x:f>IF(A112="","",IF(OR(B112="",C112="",COUNT(D112:F112)&lt;&gt;3),"Заполните A:F",IF(OR(E112&lt;0,F112&lt;0),"Проверьте суммы",IF(F112&gt;E112,"Переплата",IF(G112=0,"Оплачено",IF(D112&lt;$B$4,"Просрочено",IF(D112=$B$4,"Срок сегодня","Срок не наступил")))))))</x:f>
      </x:c>
      <x:c r="K112" s="37"/>
    </x:row>
    <x:row r="113" ht="27" customHeight="1">
      <x:c r="A113" s="34"/>
      <x:c r="B113" s="34"/>
      <x:c r="C113" s="34"/>
      <x:c r="D113" s="29"/>
      <x:c r="E113" s="31"/>
      <x:c r="F113" s="31"/>
      <x:c r="G113" s="32" t="str">
        <x:f>IF(A113="","",IF(OR(COUNT(E113:F113)&lt;&gt;2,E113&lt;0,F113&lt;0),NA(),MAX(ROUND(E113-F113,2),0)))</x:f>
      </x:c>
      <x:c r="H113" s="32" t="str">
        <x:f>IF(A113="","",IF(OR(NOT(ISNUMBER(D113)),NOT(ISNUMBER($B$4))),NA(),IF(AND(G113&gt;0,D113&lt;$B$4),G113,0)))</x:f>
      </x:c>
      <x:c r="I113" s="33" t="str">
        <x:f>IF(A113="","",IF(H113&gt;0,$B$4-D113,0))</x:f>
      </x:c>
      <x:c r="J113" s="36" t="str">
        <x:f>IF(A113="","",IF(OR(B113="",C113="",COUNT(D113:F113)&lt;&gt;3),"Заполните A:F",IF(OR(E113&lt;0,F113&lt;0),"Проверьте суммы",IF(F113&gt;E113,"Переплата",IF(G113=0,"Оплачено",IF(D113&lt;$B$4,"Просрочено",IF(D113=$B$4,"Срок сегодня","Срок не наступил")))))))</x:f>
      </x:c>
      <x:c r="K113" s="37"/>
    </x:row>
    <x:row r="114" ht="27" customHeight="1">
      <x:c r="A114" s="34"/>
      <x:c r="B114" s="34"/>
      <x:c r="C114" s="34"/>
      <x:c r="D114" s="29"/>
      <x:c r="E114" s="31"/>
      <x:c r="F114" s="31"/>
      <x:c r="G114" s="32" t="str">
        <x:f>IF(A114="","",IF(OR(COUNT(E114:F114)&lt;&gt;2,E114&lt;0,F114&lt;0),NA(),MAX(ROUND(E114-F114,2),0)))</x:f>
      </x:c>
      <x:c r="H114" s="32" t="str">
        <x:f>IF(A114="","",IF(OR(NOT(ISNUMBER(D114)),NOT(ISNUMBER($B$4))),NA(),IF(AND(G114&gt;0,D114&lt;$B$4),G114,0)))</x:f>
      </x:c>
      <x:c r="I114" s="33" t="str">
        <x:f>IF(A114="","",IF(H114&gt;0,$B$4-D114,0))</x:f>
      </x:c>
      <x:c r="J114" s="36" t="str">
        <x:f>IF(A114="","",IF(OR(B114="",C114="",COUNT(D114:F114)&lt;&gt;3),"Заполните A:F",IF(OR(E114&lt;0,F114&lt;0),"Проверьте суммы",IF(F114&gt;E114,"Переплата",IF(G114=0,"Оплачено",IF(D114&lt;$B$4,"Просрочено",IF(D114=$B$4,"Срок сегодня","Срок не наступил")))))))</x:f>
      </x:c>
      <x:c r="K114" s="37"/>
    </x:row>
    <x:row r="115" ht="27" customHeight="1">
      <x:c r="A115" s="34"/>
      <x:c r="B115" s="34"/>
      <x:c r="C115" s="34"/>
      <x:c r="D115" s="29"/>
      <x:c r="E115" s="31"/>
      <x:c r="F115" s="31"/>
      <x:c r="G115" s="32" t="str">
        <x:f>IF(A115="","",IF(OR(COUNT(E115:F115)&lt;&gt;2,E115&lt;0,F115&lt;0),NA(),MAX(ROUND(E115-F115,2),0)))</x:f>
      </x:c>
      <x:c r="H115" s="32" t="str">
        <x:f>IF(A115="","",IF(OR(NOT(ISNUMBER(D115)),NOT(ISNUMBER($B$4))),NA(),IF(AND(G115&gt;0,D115&lt;$B$4),G115,0)))</x:f>
      </x:c>
      <x:c r="I115" s="33" t="str">
        <x:f>IF(A115="","",IF(H115&gt;0,$B$4-D115,0))</x:f>
      </x:c>
      <x:c r="J115" s="36" t="str">
        <x:f>IF(A115="","",IF(OR(B115="",C115="",COUNT(D115:F115)&lt;&gt;3),"Заполните A:F",IF(OR(E115&lt;0,F115&lt;0),"Проверьте суммы",IF(F115&gt;E115,"Переплата",IF(G115=0,"Оплачено",IF(D115&lt;$B$4,"Просрочено",IF(D115=$B$4,"Срок сегодня","Срок не наступил")))))))</x:f>
      </x:c>
      <x:c r="K115" s="37"/>
    </x:row>
    <x:row r="116" ht="27" customHeight="1">
      <x:c r="A116" s="34"/>
      <x:c r="B116" s="34"/>
      <x:c r="C116" s="34"/>
      <x:c r="D116" s="29"/>
      <x:c r="E116" s="31"/>
      <x:c r="F116" s="31"/>
      <x:c r="G116" s="32" t="str">
        <x:f>IF(A116="","",IF(OR(COUNT(E116:F116)&lt;&gt;2,E116&lt;0,F116&lt;0),NA(),MAX(ROUND(E116-F116,2),0)))</x:f>
      </x:c>
      <x:c r="H116" s="32" t="str">
        <x:f>IF(A116="","",IF(OR(NOT(ISNUMBER(D116)),NOT(ISNUMBER($B$4))),NA(),IF(AND(G116&gt;0,D116&lt;$B$4),G116,0)))</x:f>
      </x:c>
      <x:c r="I116" s="33" t="str">
        <x:f>IF(A116="","",IF(H116&gt;0,$B$4-D116,0))</x:f>
      </x:c>
      <x:c r="J116" s="36" t="str">
        <x:f>IF(A116="","",IF(OR(B116="",C116="",COUNT(D116:F116)&lt;&gt;3),"Заполните A:F",IF(OR(E116&lt;0,F116&lt;0),"Проверьте суммы",IF(F116&gt;E116,"Переплата",IF(G116=0,"Оплачено",IF(D116&lt;$B$4,"Просрочено",IF(D116=$B$4,"Срок сегодня","Срок не наступил")))))))</x:f>
      </x:c>
      <x:c r="K116" s="37"/>
    </x:row>
    <x:row r="117" ht="27" customHeight="1">
      <x:c r="A117" s="34"/>
      <x:c r="B117" s="34"/>
      <x:c r="C117" s="34"/>
      <x:c r="D117" s="29"/>
      <x:c r="E117" s="31"/>
      <x:c r="F117" s="31"/>
      <x:c r="G117" s="32" t="str">
        <x:f>IF(A117="","",IF(OR(COUNT(E117:F117)&lt;&gt;2,E117&lt;0,F117&lt;0),NA(),MAX(ROUND(E117-F117,2),0)))</x:f>
      </x:c>
      <x:c r="H117" s="32" t="str">
        <x:f>IF(A117="","",IF(OR(NOT(ISNUMBER(D117)),NOT(ISNUMBER($B$4))),NA(),IF(AND(G117&gt;0,D117&lt;$B$4),G117,0)))</x:f>
      </x:c>
      <x:c r="I117" s="33" t="str">
        <x:f>IF(A117="","",IF(H117&gt;0,$B$4-D117,0))</x:f>
      </x:c>
      <x:c r="J117" s="36" t="str">
        <x:f>IF(A117="","",IF(OR(B117="",C117="",COUNT(D117:F117)&lt;&gt;3),"Заполните A:F",IF(OR(E117&lt;0,F117&lt;0),"Проверьте суммы",IF(F117&gt;E117,"Переплата",IF(G117=0,"Оплачено",IF(D117&lt;$B$4,"Просрочено",IF(D117=$B$4,"Срок сегодня","Срок не наступил")))))))</x:f>
      </x:c>
      <x:c r="K117" s="37"/>
    </x:row>
    <x:row r="118" ht="27" customHeight="1">
      <x:c r="A118" s="34"/>
      <x:c r="B118" s="34"/>
      <x:c r="C118" s="34"/>
      <x:c r="D118" s="29"/>
      <x:c r="E118" s="31"/>
      <x:c r="F118" s="31"/>
      <x:c r="G118" s="32" t="str">
        <x:f>IF(A118="","",IF(OR(COUNT(E118:F118)&lt;&gt;2,E118&lt;0,F118&lt;0),NA(),MAX(ROUND(E118-F118,2),0)))</x:f>
      </x:c>
      <x:c r="H118" s="32" t="str">
        <x:f>IF(A118="","",IF(OR(NOT(ISNUMBER(D118)),NOT(ISNUMBER($B$4))),NA(),IF(AND(G118&gt;0,D118&lt;$B$4),G118,0)))</x:f>
      </x:c>
      <x:c r="I118" s="33" t="str">
        <x:f>IF(A118="","",IF(H118&gt;0,$B$4-D118,0))</x:f>
      </x:c>
      <x:c r="J118" s="36" t="str">
        <x:f>IF(A118="","",IF(OR(B118="",C118="",COUNT(D118:F118)&lt;&gt;3),"Заполните A:F",IF(OR(E118&lt;0,F118&lt;0),"Проверьте суммы",IF(F118&gt;E118,"Переплата",IF(G118=0,"Оплачено",IF(D118&lt;$B$4,"Просрочено",IF(D118=$B$4,"Срок сегодня","Срок не наступил")))))))</x:f>
      </x:c>
      <x:c r="K118" s="37"/>
    </x:row>
    <x:row r="119" ht="27" customHeight="1">
      <x:c r="A119" s="34"/>
      <x:c r="B119" s="34"/>
      <x:c r="C119" s="34"/>
      <x:c r="D119" s="29"/>
      <x:c r="E119" s="31"/>
      <x:c r="F119" s="31"/>
      <x:c r="G119" s="32" t="str">
        <x:f>IF(A119="","",IF(OR(COUNT(E119:F119)&lt;&gt;2,E119&lt;0,F119&lt;0),NA(),MAX(ROUND(E119-F119,2),0)))</x:f>
      </x:c>
      <x:c r="H119" s="32" t="str">
        <x:f>IF(A119="","",IF(OR(NOT(ISNUMBER(D119)),NOT(ISNUMBER($B$4))),NA(),IF(AND(G119&gt;0,D119&lt;$B$4),G119,0)))</x:f>
      </x:c>
      <x:c r="I119" s="33" t="str">
        <x:f>IF(A119="","",IF(H119&gt;0,$B$4-D119,0))</x:f>
      </x:c>
      <x:c r="J119" s="36" t="str">
        <x:f>IF(A119="","",IF(OR(B119="",C119="",COUNT(D119:F119)&lt;&gt;3),"Заполните A:F",IF(OR(E119&lt;0,F119&lt;0),"Проверьте суммы",IF(F119&gt;E119,"Переплата",IF(G119=0,"Оплачено",IF(D119&lt;$B$4,"Просрочено",IF(D119=$B$4,"Срок сегодня","Срок не наступил")))))))</x:f>
      </x:c>
      <x:c r="K119" s="37"/>
    </x:row>
    <x:row r="120" ht="27" customHeight="1">
      <x:c r="A120" s="34"/>
      <x:c r="B120" s="34"/>
      <x:c r="C120" s="34"/>
      <x:c r="D120" s="29"/>
      <x:c r="E120" s="31"/>
      <x:c r="F120" s="31"/>
      <x:c r="G120" s="32" t="str">
        <x:f>IF(A120="","",IF(OR(COUNT(E120:F120)&lt;&gt;2,E120&lt;0,F120&lt;0),NA(),MAX(ROUND(E120-F120,2),0)))</x:f>
      </x:c>
      <x:c r="H120" s="32" t="str">
        <x:f>IF(A120="","",IF(OR(NOT(ISNUMBER(D120)),NOT(ISNUMBER($B$4))),NA(),IF(AND(G120&gt;0,D120&lt;$B$4),G120,0)))</x:f>
      </x:c>
      <x:c r="I120" s="33" t="str">
        <x:f>IF(A120="","",IF(H120&gt;0,$B$4-D120,0))</x:f>
      </x:c>
      <x:c r="J120" s="36" t="str">
        <x:f>IF(A120="","",IF(OR(B120="",C120="",COUNT(D120:F120)&lt;&gt;3),"Заполните A:F",IF(OR(E120&lt;0,F120&lt;0),"Проверьте суммы",IF(F120&gt;E120,"Переплата",IF(G120=0,"Оплачено",IF(D120&lt;$B$4,"Просрочено",IF(D120=$B$4,"Срок сегодня","Срок не наступил")))))))</x:f>
      </x:c>
      <x:c r="K120" s="37"/>
    </x:row>
    <x:row r="121" ht="27" customHeight="1">
      <x:c r="A121" s="34"/>
      <x:c r="B121" s="34"/>
      <x:c r="C121" s="34"/>
      <x:c r="D121" s="29"/>
      <x:c r="E121" s="31"/>
      <x:c r="F121" s="31"/>
      <x:c r="G121" s="32" t="str">
        <x:f>IF(A121="","",IF(OR(COUNT(E121:F121)&lt;&gt;2,E121&lt;0,F121&lt;0),NA(),MAX(ROUND(E121-F121,2),0)))</x:f>
      </x:c>
      <x:c r="H121" s="32" t="str">
        <x:f>IF(A121="","",IF(OR(NOT(ISNUMBER(D121)),NOT(ISNUMBER($B$4))),NA(),IF(AND(G121&gt;0,D121&lt;$B$4),G121,0)))</x:f>
      </x:c>
      <x:c r="I121" s="33" t="str">
        <x:f>IF(A121="","",IF(H121&gt;0,$B$4-D121,0))</x:f>
      </x:c>
      <x:c r="J121" s="36" t="str">
        <x:f>IF(A121="","",IF(OR(B121="",C121="",COUNT(D121:F121)&lt;&gt;3),"Заполните A:F",IF(OR(E121&lt;0,F121&lt;0),"Проверьте суммы",IF(F121&gt;E121,"Переплата",IF(G121=0,"Оплачено",IF(D121&lt;$B$4,"Просрочено",IF(D121=$B$4,"Срок сегодня","Срок не наступил")))))))</x:f>
      </x:c>
      <x:c r="K121" s="37"/>
    </x:row>
    <x:row r="122" ht="27" customHeight="1">
      <x:c r="A122" s="34"/>
      <x:c r="B122" s="34"/>
      <x:c r="C122" s="34"/>
      <x:c r="D122" s="29"/>
      <x:c r="E122" s="31"/>
      <x:c r="F122" s="31"/>
      <x:c r="G122" s="32" t="str">
        <x:f>IF(A122="","",IF(OR(COUNT(E122:F122)&lt;&gt;2,E122&lt;0,F122&lt;0),NA(),MAX(ROUND(E122-F122,2),0)))</x:f>
      </x:c>
      <x:c r="H122" s="32" t="str">
        <x:f>IF(A122="","",IF(OR(NOT(ISNUMBER(D122)),NOT(ISNUMBER($B$4))),NA(),IF(AND(G122&gt;0,D122&lt;$B$4),G122,0)))</x:f>
      </x:c>
      <x:c r="I122" s="33" t="str">
        <x:f>IF(A122="","",IF(H122&gt;0,$B$4-D122,0))</x:f>
      </x:c>
      <x:c r="J122" s="36" t="str">
        <x:f>IF(A122="","",IF(OR(B122="",C122="",COUNT(D122:F122)&lt;&gt;3),"Заполните A:F",IF(OR(E122&lt;0,F122&lt;0),"Проверьте суммы",IF(F122&gt;E122,"Переплата",IF(G122=0,"Оплачено",IF(D122&lt;$B$4,"Просрочено",IF(D122=$B$4,"Срок сегодня","Срок не наступил")))))))</x:f>
      </x:c>
      <x:c r="K122" s="37"/>
    </x:row>
    <x:row r="123" ht="27" customHeight="1">
      <x:c r="A123" s="34"/>
      <x:c r="B123" s="34"/>
      <x:c r="C123" s="34"/>
      <x:c r="D123" s="29"/>
      <x:c r="E123" s="31"/>
      <x:c r="F123" s="31"/>
      <x:c r="G123" s="32" t="str">
        <x:f>IF(A123="","",IF(OR(COUNT(E123:F123)&lt;&gt;2,E123&lt;0,F123&lt;0),NA(),MAX(ROUND(E123-F123,2),0)))</x:f>
      </x:c>
      <x:c r="H123" s="32" t="str">
        <x:f>IF(A123="","",IF(OR(NOT(ISNUMBER(D123)),NOT(ISNUMBER($B$4))),NA(),IF(AND(G123&gt;0,D123&lt;$B$4),G123,0)))</x:f>
      </x:c>
      <x:c r="I123" s="33" t="str">
        <x:f>IF(A123="","",IF(H123&gt;0,$B$4-D123,0))</x:f>
      </x:c>
      <x:c r="J123" s="36" t="str">
        <x:f>IF(A123="","",IF(OR(B123="",C123="",COUNT(D123:F123)&lt;&gt;3),"Заполните A:F",IF(OR(E123&lt;0,F123&lt;0),"Проверьте суммы",IF(F123&gt;E123,"Переплата",IF(G123=0,"Оплачено",IF(D123&lt;$B$4,"Просрочено",IF(D123=$B$4,"Срок сегодня","Срок не наступил")))))))</x:f>
      </x:c>
      <x:c r="K123" s="37"/>
    </x:row>
    <x:row r="124" ht="27" customHeight="1">
      <x:c r="A124" s="34"/>
      <x:c r="B124" s="34"/>
      <x:c r="C124" s="34"/>
      <x:c r="D124" s="29"/>
      <x:c r="E124" s="31"/>
      <x:c r="F124" s="31"/>
      <x:c r="G124" s="32" t="str">
        <x:f>IF(A124="","",IF(OR(COUNT(E124:F124)&lt;&gt;2,E124&lt;0,F124&lt;0),NA(),MAX(ROUND(E124-F124,2),0)))</x:f>
      </x:c>
      <x:c r="H124" s="32" t="str">
        <x:f>IF(A124="","",IF(OR(NOT(ISNUMBER(D124)),NOT(ISNUMBER($B$4))),NA(),IF(AND(G124&gt;0,D124&lt;$B$4),G124,0)))</x:f>
      </x:c>
      <x:c r="I124" s="33" t="str">
        <x:f>IF(A124="","",IF(H124&gt;0,$B$4-D124,0))</x:f>
      </x:c>
      <x:c r="J124" s="36" t="str">
        <x:f>IF(A124="","",IF(OR(B124="",C124="",COUNT(D124:F124)&lt;&gt;3),"Заполните A:F",IF(OR(E124&lt;0,F124&lt;0),"Проверьте суммы",IF(F124&gt;E124,"Переплата",IF(G124=0,"Оплачено",IF(D124&lt;$B$4,"Просрочено",IF(D124=$B$4,"Срок сегодня","Срок не наступил")))))))</x:f>
      </x:c>
      <x:c r="K124" s="37"/>
    </x:row>
    <x:row r="125" ht="27" customHeight="1">
      <x:c r="A125" s="34"/>
      <x:c r="B125" s="34"/>
      <x:c r="C125" s="34"/>
      <x:c r="D125" s="29"/>
      <x:c r="E125" s="31"/>
      <x:c r="F125" s="31"/>
      <x:c r="G125" s="32" t="str">
        <x:f>IF(A125="","",IF(OR(COUNT(E125:F125)&lt;&gt;2,E125&lt;0,F125&lt;0),NA(),MAX(ROUND(E125-F125,2),0)))</x:f>
      </x:c>
      <x:c r="H125" s="32" t="str">
        <x:f>IF(A125="","",IF(OR(NOT(ISNUMBER(D125)),NOT(ISNUMBER($B$4))),NA(),IF(AND(G125&gt;0,D125&lt;$B$4),G125,0)))</x:f>
      </x:c>
      <x:c r="I125" s="33" t="str">
        <x:f>IF(A125="","",IF(H125&gt;0,$B$4-D125,0))</x:f>
      </x:c>
      <x:c r="J125" s="36" t="str">
        <x:f>IF(A125="","",IF(OR(B125="",C125="",COUNT(D125:F125)&lt;&gt;3),"Заполните A:F",IF(OR(E125&lt;0,F125&lt;0),"Проверьте суммы",IF(F125&gt;E125,"Переплата",IF(G125=0,"Оплачено",IF(D125&lt;$B$4,"Просрочено",IF(D125=$B$4,"Срок сегодня","Срок не наступил")))))))</x:f>
      </x:c>
      <x:c r="K125" s="37"/>
    </x:row>
    <x:row r="126" ht="27" customHeight="1">
      <x:c r="A126" s="34"/>
      <x:c r="B126" s="34"/>
      <x:c r="C126" s="34"/>
      <x:c r="D126" s="29"/>
      <x:c r="E126" s="31"/>
      <x:c r="F126" s="31"/>
      <x:c r="G126" s="32" t="str">
        <x:f>IF(A126="","",IF(OR(COUNT(E126:F126)&lt;&gt;2,E126&lt;0,F126&lt;0),NA(),MAX(ROUND(E126-F126,2),0)))</x:f>
      </x:c>
      <x:c r="H126" s="32" t="str">
        <x:f>IF(A126="","",IF(OR(NOT(ISNUMBER(D126)),NOT(ISNUMBER($B$4))),NA(),IF(AND(G126&gt;0,D126&lt;$B$4),G126,0)))</x:f>
      </x:c>
      <x:c r="I126" s="33" t="str">
        <x:f>IF(A126="","",IF(H126&gt;0,$B$4-D126,0))</x:f>
      </x:c>
      <x:c r="J126" s="36" t="str">
        <x:f>IF(A126="","",IF(OR(B126="",C126="",COUNT(D126:F126)&lt;&gt;3),"Заполните A:F",IF(OR(E126&lt;0,F126&lt;0),"Проверьте суммы",IF(F126&gt;E126,"Переплата",IF(G126=0,"Оплачено",IF(D126&lt;$B$4,"Просрочено",IF(D126=$B$4,"Срок сегодня","Срок не наступил")))))))</x:f>
      </x:c>
      <x:c r="K126" s="37"/>
    </x:row>
    <x:row r="127" ht="27" customHeight="1">
      <x:c r="A127" s="34"/>
      <x:c r="B127" s="34"/>
      <x:c r="C127" s="34"/>
      <x:c r="D127" s="29"/>
      <x:c r="E127" s="31"/>
      <x:c r="F127" s="31"/>
      <x:c r="G127" s="32" t="str">
        <x:f>IF(A127="","",IF(OR(COUNT(E127:F127)&lt;&gt;2,E127&lt;0,F127&lt;0),NA(),MAX(ROUND(E127-F127,2),0)))</x:f>
      </x:c>
      <x:c r="H127" s="32" t="str">
        <x:f>IF(A127="","",IF(OR(NOT(ISNUMBER(D127)),NOT(ISNUMBER($B$4))),NA(),IF(AND(G127&gt;0,D127&lt;$B$4),G127,0)))</x:f>
      </x:c>
      <x:c r="I127" s="33" t="str">
        <x:f>IF(A127="","",IF(H127&gt;0,$B$4-D127,0))</x:f>
      </x:c>
      <x:c r="J127" s="36" t="str">
        <x:f>IF(A127="","",IF(OR(B127="",C127="",COUNT(D127:F127)&lt;&gt;3),"Заполните A:F",IF(OR(E127&lt;0,F127&lt;0),"Проверьте суммы",IF(F127&gt;E127,"Переплата",IF(G127=0,"Оплачено",IF(D127&lt;$B$4,"Просрочено",IF(D127=$B$4,"Срок сегодня","Срок не наступил")))))))</x:f>
      </x:c>
      <x:c r="K127" s="37"/>
    </x:row>
    <x:row r="128" ht="27" customHeight="1">
      <x:c r="A128" s="34"/>
      <x:c r="B128" s="34"/>
      <x:c r="C128" s="34"/>
      <x:c r="D128" s="29"/>
      <x:c r="E128" s="31"/>
      <x:c r="F128" s="31"/>
      <x:c r="G128" s="32" t="str">
        <x:f>IF(A128="","",IF(OR(COUNT(E128:F128)&lt;&gt;2,E128&lt;0,F128&lt;0),NA(),MAX(ROUND(E128-F128,2),0)))</x:f>
      </x:c>
      <x:c r="H128" s="32" t="str">
        <x:f>IF(A128="","",IF(OR(NOT(ISNUMBER(D128)),NOT(ISNUMBER($B$4))),NA(),IF(AND(G128&gt;0,D128&lt;$B$4),G128,0)))</x:f>
      </x:c>
      <x:c r="I128" s="33" t="str">
        <x:f>IF(A128="","",IF(H128&gt;0,$B$4-D128,0))</x:f>
      </x:c>
      <x:c r="J128" s="36" t="str">
        <x:f>IF(A128="","",IF(OR(B128="",C128="",COUNT(D128:F128)&lt;&gt;3),"Заполните A:F",IF(OR(E128&lt;0,F128&lt;0),"Проверьте суммы",IF(F128&gt;E128,"Переплата",IF(G128=0,"Оплачено",IF(D128&lt;$B$4,"Просрочено",IF(D128=$B$4,"Срок сегодня","Срок не наступил")))))))</x:f>
      </x:c>
      <x:c r="K128" s="37"/>
    </x:row>
    <x:row r="129" ht="27" customHeight="1">
      <x:c r="A129" s="34"/>
      <x:c r="B129" s="34"/>
      <x:c r="C129" s="34"/>
      <x:c r="D129" s="29"/>
      <x:c r="E129" s="31"/>
      <x:c r="F129" s="31"/>
      <x:c r="G129" s="32" t="str">
        <x:f>IF(A129="","",IF(OR(COUNT(E129:F129)&lt;&gt;2,E129&lt;0,F129&lt;0),NA(),MAX(ROUND(E129-F129,2),0)))</x:f>
      </x:c>
      <x:c r="H129" s="32" t="str">
        <x:f>IF(A129="","",IF(OR(NOT(ISNUMBER(D129)),NOT(ISNUMBER($B$4))),NA(),IF(AND(G129&gt;0,D129&lt;$B$4),G129,0)))</x:f>
      </x:c>
      <x:c r="I129" s="33" t="str">
        <x:f>IF(A129="","",IF(H129&gt;0,$B$4-D129,0))</x:f>
      </x:c>
      <x:c r="J129" s="36" t="str">
        <x:f>IF(A129="","",IF(OR(B129="",C129="",COUNT(D129:F129)&lt;&gt;3),"Заполните A:F",IF(OR(E129&lt;0,F129&lt;0),"Проверьте суммы",IF(F129&gt;E129,"Переплата",IF(G129=0,"Оплачено",IF(D129&lt;$B$4,"Просрочено",IF(D129=$B$4,"Срок сегодня","Срок не наступил")))))))</x:f>
      </x:c>
      <x:c r="K129" s="37"/>
    </x:row>
    <x:row r="130" ht="27" customHeight="1">
      <x:c r="A130" s="34"/>
      <x:c r="B130" s="34"/>
      <x:c r="C130" s="34"/>
      <x:c r="D130" s="29"/>
      <x:c r="E130" s="31"/>
      <x:c r="F130" s="31"/>
      <x:c r="G130" s="32" t="str">
        <x:f>IF(A130="","",IF(OR(COUNT(E130:F130)&lt;&gt;2,E130&lt;0,F130&lt;0),NA(),MAX(ROUND(E130-F130,2),0)))</x:f>
      </x:c>
      <x:c r="H130" s="32" t="str">
        <x:f>IF(A130="","",IF(OR(NOT(ISNUMBER(D130)),NOT(ISNUMBER($B$4))),NA(),IF(AND(G130&gt;0,D130&lt;$B$4),G130,0)))</x:f>
      </x:c>
      <x:c r="I130" s="33" t="str">
        <x:f>IF(A130="","",IF(H130&gt;0,$B$4-D130,0))</x:f>
      </x:c>
      <x:c r="J130" s="36" t="str">
        <x:f>IF(A130="","",IF(OR(B130="",C130="",COUNT(D130:F130)&lt;&gt;3),"Заполните A:F",IF(OR(E130&lt;0,F130&lt;0),"Проверьте суммы",IF(F130&gt;E130,"Переплата",IF(G130=0,"Оплачено",IF(D130&lt;$B$4,"Просрочено",IF(D130=$B$4,"Срок сегодня","Срок не наступил")))))))</x:f>
      </x:c>
      <x:c r="K130" s="37"/>
    </x:row>
    <x:row r="131" ht="27" customHeight="1">
      <x:c r="A131" s="34"/>
      <x:c r="B131" s="34"/>
      <x:c r="C131" s="34"/>
      <x:c r="D131" s="29"/>
      <x:c r="E131" s="31"/>
      <x:c r="F131" s="31"/>
      <x:c r="G131" s="32" t="str">
        <x:f>IF(A131="","",IF(OR(COUNT(E131:F131)&lt;&gt;2,E131&lt;0,F131&lt;0),NA(),MAX(ROUND(E131-F131,2),0)))</x:f>
      </x:c>
      <x:c r="H131" s="32" t="str">
        <x:f>IF(A131="","",IF(OR(NOT(ISNUMBER(D131)),NOT(ISNUMBER($B$4))),NA(),IF(AND(G131&gt;0,D131&lt;$B$4),G131,0)))</x:f>
      </x:c>
      <x:c r="I131" s="33" t="str">
        <x:f>IF(A131="","",IF(H131&gt;0,$B$4-D131,0))</x:f>
      </x:c>
      <x:c r="J131" s="36" t="str">
        <x:f>IF(A131="","",IF(OR(B131="",C131="",COUNT(D131:F131)&lt;&gt;3),"Заполните A:F",IF(OR(E131&lt;0,F131&lt;0),"Проверьте суммы",IF(F131&gt;E131,"Переплата",IF(G131=0,"Оплачено",IF(D131&lt;$B$4,"Просрочено",IF(D131=$B$4,"Срок сегодня","Срок не наступил")))))))</x:f>
      </x:c>
      <x:c r="K131" s="37"/>
    </x:row>
    <x:row r="132" ht="27" customHeight="1">
      <x:c r="A132" s="34"/>
      <x:c r="B132" s="34"/>
      <x:c r="C132" s="34"/>
      <x:c r="D132" s="29"/>
      <x:c r="E132" s="31"/>
      <x:c r="F132" s="31"/>
      <x:c r="G132" s="32" t="str">
        <x:f>IF(A132="","",IF(OR(COUNT(E132:F132)&lt;&gt;2,E132&lt;0,F132&lt;0),NA(),MAX(ROUND(E132-F132,2),0)))</x:f>
      </x:c>
      <x:c r="H132" s="32" t="str">
        <x:f>IF(A132="","",IF(OR(NOT(ISNUMBER(D132)),NOT(ISNUMBER($B$4))),NA(),IF(AND(G132&gt;0,D132&lt;$B$4),G132,0)))</x:f>
      </x:c>
      <x:c r="I132" s="33" t="str">
        <x:f>IF(A132="","",IF(H132&gt;0,$B$4-D132,0))</x:f>
      </x:c>
      <x:c r="J132" s="36" t="str">
        <x:f>IF(A132="","",IF(OR(B132="",C132="",COUNT(D132:F132)&lt;&gt;3),"Заполните A:F",IF(OR(E132&lt;0,F132&lt;0),"Проверьте суммы",IF(F132&gt;E132,"Переплата",IF(G132=0,"Оплачено",IF(D132&lt;$B$4,"Просрочено",IF(D132=$B$4,"Срок сегодня","Срок не наступил")))))))</x:f>
      </x:c>
      <x:c r="K132" s="37"/>
    </x:row>
    <x:row r="133" ht="27" customHeight="1">
      <x:c r="A133" s="34"/>
      <x:c r="B133" s="34"/>
      <x:c r="C133" s="34"/>
      <x:c r="D133" s="29"/>
      <x:c r="E133" s="31"/>
      <x:c r="F133" s="31"/>
      <x:c r="G133" s="32" t="str">
        <x:f>IF(A133="","",IF(OR(COUNT(E133:F133)&lt;&gt;2,E133&lt;0,F133&lt;0),NA(),MAX(ROUND(E133-F133,2),0)))</x:f>
      </x:c>
      <x:c r="H133" s="32" t="str">
        <x:f>IF(A133="","",IF(OR(NOT(ISNUMBER(D133)),NOT(ISNUMBER($B$4))),NA(),IF(AND(G133&gt;0,D133&lt;$B$4),G133,0)))</x:f>
      </x:c>
      <x:c r="I133" s="33" t="str">
        <x:f>IF(A133="","",IF(H133&gt;0,$B$4-D133,0))</x:f>
      </x:c>
      <x:c r="J133" s="36" t="str">
        <x:f>IF(A133="","",IF(OR(B133="",C133="",COUNT(D133:F133)&lt;&gt;3),"Заполните A:F",IF(OR(E133&lt;0,F133&lt;0),"Проверьте суммы",IF(F133&gt;E133,"Переплата",IF(G133=0,"Оплачено",IF(D133&lt;$B$4,"Просрочено",IF(D133=$B$4,"Срок сегодня","Срок не наступил")))))))</x:f>
      </x:c>
      <x:c r="K133" s="37"/>
    </x:row>
    <x:row r="134" ht="27" customHeight="1">
      <x:c r="A134" s="34"/>
      <x:c r="B134" s="34"/>
      <x:c r="C134" s="34"/>
      <x:c r="D134" s="29"/>
      <x:c r="E134" s="31"/>
      <x:c r="F134" s="31"/>
      <x:c r="G134" s="32" t="str">
        <x:f>IF(A134="","",IF(OR(COUNT(E134:F134)&lt;&gt;2,E134&lt;0,F134&lt;0),NA(),MAX(ROUND(E134-F134,2),0)))</x:f>
      </x:c>
      <x:c r="H134" s="32" t="str">
        <x:f>IF(A134="","",IF(OR(NOT(ISNUMBER(D134)),NOT(ISNUMBER($B$4))),NA(),IF(AND(G134&gt;0,D134&lt;$B$4),G134,0)))</x:f>
      </x:c>
      <x:c r="I134" s="33" t="str">
        <x:f>IF(A134="","",IF(H134&gt;0,$B$4-D134,0))</x:f>
      </x:c>
      <x:c r="J134" s="36" t="str">
        <x:f>IF(A134="","",IF(OR(B134="",C134="",COUNT(D134:F134)&lt;&gt;3),"Заполните A:F",IF(OR(E134&lt;0,F134&lt;0),"Проверьте суммы",IF(F134&gt;E134,"Переплата",IF(G134=0,"Оплачено",IF(D134&lt;$B$4,"Просрочено",IF(D134=$B$4,"Срок сегодня","Срок не наступил")))))))</x:f>
      </x:c>
      <x:c r="K134" s="37"/>
    </x:row>
    <x:row r="135" ht="27" customHeight="1">
      <x:c r="A135" s="34"/>
      <x:c r="B135" s="34"/>
      <x:c r="C135" s="34"/>
      <x:c r="D135" s="29"/>
      <x:c r="E135" s="31"/>
      <x:c r="F135" s="31"/>
      <x:c r="G135" s="32" t="str">
        <x:f>IF(A135="","",IF(OR(COUNT(E135:F135)&lt;&gt;2,E135&lt;0,F135&lt;0),NA(),MAX(ROUND(E135-F135,2),0)))</x:f>
      </x:c>
      <x:c r="H135" s="32" t="str">
        <x:f>IF(A135="","",IF(OR(NOT(ISNUMBER(D135)),NOT(ISNUMBER($B$4))),NA(),IF(AND(G135&gt;0,D135&lt;$B$4),G135,0)))</x:f>
      </x:c>
      <x:c r="I135" s="33" t="str">
        <x:f>IF(A135="","",IF(H135&gt;0,$B$4-D135,0))</x:f>
      </x:c>
      <x:c r="J135" s="36" t="str">
        <x:f>IF(A135="","",IF(OR(B135="",C135="",COUNT(D135:F135)&lt;&gt;3),"Заполните A:F",IF(OR(E135&lt;0,F135&lt;0),"Проверьте суммы",IF(F135&gt;E135,"Переплата",IF(G135=0,"Оплачено",IF(D135&lt;$B$4,"Просрочено",IF(D135=$B$4,"Срок сегодня","Срок не наступил")))))))</x:f>
      </x:c>
      <x:c r="K135" s="37"/>
    </x:row>
    <x:row r="136" ht="27" customHeight="1">
      <x:c r="A136" s="34"/>
      <x:c r="B136" s="34"/>
      <x:c r="C136" s="34"/>
      <x:c r="D136" s="29"/>
      <x:c r="E136" s="31"/>
      <x:c r="F136" s="31"/>
      <x:c r="G136" s="32" t="str">
        <x:f>IF(A136="","",IF(OR(COUNT(E136:F136)&lt;&gt;2,E136&lt;0,F136&lt;0),NA(),MAX(ROUND(E136-F136,2),0)))</x:f>
      </x:c>
      <x:c r="H136" s="32" t="str">
        <x:f>IF(A136="","",IF(OR(NOT(ISNUMBER(D136)),NOT(ISNUMBER($B$4))),NA(),IF(AND(G136&gt;0,D136&lt;$B$4),G136,0)))</x:f>
      </x:c>
      <x:c r="I136" s="33" t="str">
        <x:f>IF(A136="","",IF(H136&gt;0,$B$4-D136,0))</x:f>
      </x:c>
      <x:c r="J136" s="36" t="str">
        <x:f>IF(A136="","",IF(OR(B136="",C136="",COUNT(D136:F136)&lt;&gt;3),"Заполните A:F",IF(OR(E136&lt;0,F136&lt;0),"Проверьте суммы",IF(F136&gt;E136,"Переплата",IF(G136=0,"Оплачено",IF(D136&lt;$B$4,"Просрочено",IF(D136=$B$4,"Срок сегодня","Срок не наступил")))))))</x:f>
      </x:c>
      <x:c r="K136" s="37"/>
    </x:row>
    <x:row r="137" ht="27" customHeight="1">
      <x:c r="A137" s="34"/>
      <x:c r="B137" s="34"/>
      <x:c r="C137" s="34"/>
      <x:c r="D137" s="29"/>
      <x:c r="E137" s="31"/>
      <x:c r="F137" s="31"/>
      <x:c r="G137" s="32" t="str">
        <x:f>IF(A137="","",IF(OR(COUNT(E137:F137)&lt;&gt;2,E137&lt;0,F137&lt;0),NA(),MAX(ROUND(E137-F137,2),0)))</x:f>
      </x:c>
      <x:c r="H137" s="32" t="str">
        <x:f>IF(A137="","",IF(OR(NOT(ISNUMBER(D137)),NOT(ISNUMBER($B$4))),NA(),IF(AND(G137&gt;0,D137&lt;$B$4),G137,0)))</x:f>
      </x:c>
      <x:c r="I137" s="33" t="str">
        <x:f>IF(A137="","",IF(H137&gt;0,$B$4-D137,0))</x:f>
      </x:c>
      <x:c r="J137" s="36" t="str">
        <x:f>IF(A137="","",IF(OR(B137="",C137="",COUNT(D137:F137)&lt;&gt;3),"Заполните A:F",IF(OR(E137&lt;0,F137&lt;0),"Проверьте суммы",IF(F137&gt;E137,"Переплата",IF(G137=0,"Оплачено",IF(D137&lt;$B$4,"Просрочено",IF(D137=$B$4,"Срок сегодня","Срок не наступил")))))))</x:f>
      </x:c>
      <x:c r="K137" s="37"/>
    </x:row>
    <x:row r="138" ht="27" customHeight="1">
      <x:c r="A138" s="34"/>
      <x:c r="B138" s="34"/>
      <x:c r="C138" s="34"/>
      <x:c r="D138" s="29"/>
      <x:c r="E138" s="31"/>
      <x:c r="F138" s="31"/>
      <x:c r="G138" s="32" t="str">
        <x:f>IF(A138="","",IF(OR(COUNT(E138:F138)&lt;&gt;2,E138&lt;0,F138&lt;0),NA(),MAX(ROUND(E138-F138,2),0)))</x:f>
      </x:c>
      <x:c r="H138" s="32" t="str">
        <x:f>IF(A138="","",IF(OR(NOT(ISNUMBER(D138)),NOT(ISNUMBER($B$4))),NA(),IF(AND(G138&gt;0,D138&lt;$B$4),G138,0)))</x:f>
      </x:c>
      <x:c r="I138" s="33" t="str">
        <x:f>IF(A138="","",IF(H138&gt;0,$B$4-D138,0))</x:f>
      </x:c>
      <x:c r="J138" s="36" t="str">
        <x:f>IF(A138="","",IF(OR(B138="",C138="",COUNT(D138:F138)&lt;&gt;3),"Заполните A:F",IF(OR(E138&lt;0,F138&lt;0),"Проверьте суммы",IF(F138&gt;E138,"Переплата",IF(G138=0,"Оплачено",IF(D138&lt;$B$4,"Просрочено",IF(D138=$B$4,"Срок сегодня","Срок не наступил")))))))</x:f>
      </x:c>
      <x:c r="K138" s="37"/>
    </x:row>
    <x:row r="139" ht="27" customHeight="1">
      <x:c r="A139" s="34"/>
      <x:c r="B139" s="34"/>
      <x:c r="C139" s="34"/>
      <x:c r="D139" s="29"/>
      <x:c r="E139" s="31"/>
      <x:c r="F139" s="31"/>
      <x:c r="G139" s="32" t="str">
        <x:f>IF(A139="","",IF(OR(COUNT(E139:F139)&lt;&gt;2,E139&lt;0,F139&lt;0),NA(),MAX(ROUND(E139-F139,2),0)))</x:f>
      </x:c>
      <x:c r="H139" s="32" t="str">
        <x:f>IF(A139="","",IF(OR(NOT(ISNUMBER(D139)),NOT(ISNUMBER($B$4))),NA(),IF(AND(G139&gt;0,D139&lt;$B$4),G139,0)))</x:f>
      </x:c>
      <x:c r="I139" s="33" t="str">
        <x:f>IF(A139="","",IF(H139&gt;0,$B$4-D139,0))</x:f>
      </x:c>
      <x:c r="J139" s="36" t="str">
        <x:f>IF(A139="","",IF(OR(B139="",C139="",COUNT(D139:F139)&lt;&gt;3),"Заполните A:F",IF(OR(E139&lt;0,F139&lt;0),"Проверьте суммы",IF(F139&gt;E139,"Переплата",IF(G139=0,"Оплачено",IF(D139&lt;$B$4,"Просрочено",IF(D139=$B$4,"Срок сегодня","Срок не наступил")))))))</x:f>
      </x:c>
      <x:c r="K139" s="37"/>
    </x:row>
    <x:row r="140" ht="27" customHeight="1">
      <x:c r="A140" s="34"/>
      <x:c r="B140" s="34"/>
      <x:c r="C140" s="34"/>
      <x:c r="D140" s="29"/>
      <x:c r="E140" s="31"/>
      <x:c r="F140" s="31"/>
      <x:c r="G140" s="32" t="str">
        <x:f>IF(A140="","",IF(OR(COUNT(E140:F140)&lt;&gt;2,E140&lt;0,F140&lt;0),NA(),MAX(ROUND(E140-F140,2),0)))</x:f>
      </x:c>
      <x:c r="H140" s="32" t="str">
        <x:f>IF(A140="","",IF(OR(NOT(ISNUMBER(D140)),NOT(ISNUMBER($B$4))),NA(),IF(AND(G140&gt;0,D140&lt;$B$4),G140,0)))</x:f>
      </x:c>
      <x:c r="I140" s="33" t="str">
        <x:f>IF(A140="","",IF(H140&gt;0,$B$4-D140,0))</x:f>
      </x:c>
      <x:c r="J140" s="36" t="str">
        <x:f>IF(A140="","",IF(OR(B140="",C140="",COUNT(D140:F140)&lt;&gt;3),"Заполните A:F",IF(OR(E140&lt;0,F140&lt;0),"Проверьте суммы",IF(F140&gt;E140,"Переплата",IF(G140=0,"Оплачено",IF(D140&lt;$B$4,"Просрочено",IF(D140=$B$4,"Срок сегодня","Срок не наступил")))))))</x:f>
      </x:c>
      <x:c r="K140" s="37"/>
    </x:row>
    <x:row r="141" ht="27" customHeight="1">
      <x:c r="A141" s="34"/>
      <x:c r="B141" s="34"/>
      <x:c r="C141" s="34"/>
      <x:c r="D141" s="29"/>
      <x:c r="E141" s="31"/>
      <x:c r="F141" s="31"/>
      <x:c r="G141" s="32" t="str">
        <x:f>IF(A141="","",IF(OR(COUNT(E141:F141)&lt;&gt;2,E141&lt;0,F141&lt;0),NA(),MAX(ROUND(E141-F141,2),0)))</x:f>
      </x:c>
      <x:c r="H141" s="32" t="str">
        <x:f>IF(A141="","",IF(OR(NOT(ISNUMBER(D141)),NOT(ISNUMBER($B$4))),NA(),IF(AND(G141&gt;0,D141&lt;$B$4),G141,0)))</x:f>
      </x:c>
      <x:c r="I141" s="33" t="str">
        <x:f>IF(A141="","",IF(H141&gt;0,$B$4-D141,0))</x:f>
      </x:c>
      <x:c r="J141" s="36" t="str">
        <x:f>IF(A141="","",IF(OR(B141="",C141="",COUNT(D141:F141)&lt;&gt;3),"Заполните A:F",IF(OR(E141&lt;0,F141&lt;0),"Проверьте суммы",IF(F141&gt;E141,"Переплата",IF(G141=0,"Оплачено",IF(D141&lt;$B$4,"Просрочено",IF(D141=$B$4,"Срок сегодня","Срок не наступил")))))))</x:f>
      </x:c>
      <x:c r="K141" s="37"/>
    </x:row>
    <x:row r="142" ht="27" customHeight="1">
      <x:c r="A142" s="34"/>
      <x:c r="B142" s="34"/>
      <x:c r="C142" s="34"/>
      <x:c r="D142" s="29"/>
      <x:c r="E142" s="31"/>
      <x:c r="F142" s="31"/>
      <x:c r="G142" s="32" t="str">
        <x:f>IF(A142="","",IF(OR(COUNT(E142:F142)&lt;&gt;2,E142&lt;0,F142&lt;0),NA(),MAX(ROUND(E142-F142,2),0)))</x:f>
      </x:c>
      <x:c r="H142" s="32" t="str">
        <x:f>IF(A142="","",IF(OR(NOT(ISNUMBER(D142)),NOT(ISNUMBER($B$4))),NA(),IF(AND(G142&gt;0,D142&lt;$B$4),G142,0)))</x:f>
      </x:c>
      <x:c r="I142" s="33" t="str">
        <x:f>IF(A142="","",IF(H142&gt;0,$B$4-D142,0))</x:f>
      </x:c>
      <x:c r="J142" s="36" t="str">
        <x:f>IF(A142="","",IF(OR(B142="",C142="",COUNT(D142:F142)&lt;&gt;3),"Заполните A:F",IF(OR(E142&lt;0,F142&lt;0),"Проверьте суммы",IF(F142&gt;E142,"Переплата",IF(G142=0,"Оплачено",IF(D142&lt;$B$4,"Просрочено",IF(D142=$B$4,"Срок сегодня","Срок не наступил")))))))</x:f>
      </x:c>
      <x:c r="K142" s="37"/>
    </x:row>
    <x:row r="143" ht="27" customHeight="1">
      <x:c r="A143" s="34"/>
      <x:c r="B143" s="34"/>
      <x:c r="C143" s="34"/>
      <x:c r="D143" s="29"/>
      <x:c r="E143" s="31"/>
      <x:c r="F143" s="31"/>
      <x:c r="G143" s="32" t="str">
        <x:f>IF(A143="","",IF(OR(COUNT(E143:F143)&lt;&gt;2,E143&lt;0,F143&lt;0),NA(),MAX(ROUND(E143-F143,2),0)))</x:f>
      </x:c>
      <x:c r="H143" s="32" t="str">
        <x:f>IF(A143="","",IF(OR(NOT(ISNUMBER(D143)),NOT(ISNUMBER($B$4))),NA(),IF(AND(G143&gt;0,D143&lt;$B$4),G143,0)))</x:f>
      </x:c>
      <x:c r="I143" s="33" t="str">
        <x:f>IF(A143="","",IF(H143&gt;0,$B$4-D143,0))</x:f>
      </x:c>
      <x:c r="J143" s="36" t="str">
        <x:f>IF(A143="","",IF(OR(B143="",C143="",COUNT(D143:F143)&lt;&gt;3),"Заполните A:F",IF(OR(E143&lt;0,F143&lt;0),"Проверьте суммы",IF(F143&gt;E143,"Переплата",IF(G143=0,"Оплачено",IF(D143&lt;$B$4,"Просрочено",IF(D143=$B$4,"Срок сегодня","Срок не наступил")))))))</x:f>
      </x:c>
      <x:c r="K143" s="37"/>
    </x:row>
    <x:row r="144" ht="27" customHeight="1">
      <x:c r="A144" s="34"/>
      <x:c r="B144" s="34"/>
      <x:c r="C144" s="34"/>
      <x:c r="D144" s="29"/>
      <x:c r="E144" s="31"/>
      <x:c r="F144" s="31"/>
      <x:c r="G144" s="32" t="str">
        <x:f>IF(A144="","",IF(OR(COUNT(E144:F144)&lt;&gt;2,E144&lt;0,F144&lt;0),NA(),MAX(ROUND(E144-F144,2),0)))</x:f>
      </x:c>
      <x:c r="H144" s="32" t="str">
        <x:f>IF(A144="","",IF(OR(NOT(ISNUMBER(D144)),NOT(ISNUMBER($B$4))),NA(),IF(AND(G144&gt;0,D144&lt;$B$4),G144,0)))</x:f>
      </x:c>
      <x:c r="I144" s="33" t="str">
        <x:f>IF(A144="","",IF(H144&gt;0,$B$4-D144,0))</x:f>
      </x:c>
      <x:c r="J144" s="36" t="str">
        <x:f>IF(A144="","",IF(OR(B144="",C144="",COUNT(D144:F144)&lt;&gt;3),"Заполните A:F",IF(OR(E144&lt;0,F144&lt;0),"Проверьте суммы",IF(F144&gt;E144,"Переплата",IF(G144=0,"Оплачено",IF(D144&lt;$B$4,"Просрочено",IF(D144=$B$4,"Срок сегодня","Срок не наступил")))))))</x:f>
      </x:c>
      <x:c r="K144" s="37"/>
    </x:row>
    <x:row r="145" ht="27" customHeight="1">
      <x:c r="A145" s="34"/>
      <x:c r="B145" s="34"/>
      <x:c r="C145" s="34"/>
      <x:c r="D145" s="29"/>
      <x:c r="E145" s="31"/>
      <x:c r="F145" s="31"/>
      <x:c r="G145" s="32" t="str">
        <x:f>IF(A145="","",IF(OR(COUNT(E145:F145)&lt;&gt;2,E145&lt;0,F145&lt;0),NA(),MAX(ROUND(E145-F145,2),0)))</x:f>
      </x:c>
      <x:c r="H145" s="32" t="str">
        <x:f>IF(A145="","",IF(OR(NOT(ISNUMBER(D145)),NOT(ISNUMBER($B$4))),NA(),IF(AND(G145&gt;0,D145&lt;$B$4),G145,0)))</x:f>
      </x:c>
      <x:c r="I145" s="33" t="str">
        <x:f>IF(A145="","",IF(H145&gt;0,$B$4-D145,0))</x:f>
      </x:c>
      <x:c r="J145" s="36" t="str">
        <x:f>IF(A145="","",IF(OR(B145="",C145="",COUNT(D145:F145)&lt;&gt;3),"Заполните A:F",IF(OR(E145&lt;0,F145&lt;0),"Проверьте суммы",IF(F145&gt;E145,"Переплата",IF(G145=0,"Оплачено",IF(D145&lt;$B$4,"Просрочено",IF(D145=$B$4,"Срок сегодня","Срок не наступил")))))))</x:f>
      </x:c>
      <x:c r="K145" s="37"/>
    </x:row>
    <x:row r="146" ht="27" customHeight="1">
      <x:c r="A146" s="34"/>
      <x:c r="B146" s="34"/>
      <x:c r="C146" s="34"/>
      <x:c r="D146" s="29"/>
      <x:c r="E146" s="31"/>
      <x:c r="F146" s="31"/>
      <x:c r="G146" s="32" t="str">
        <x:f>IF(A146="","",IF(OR(COUNT(E146:F146)&lt;&gt;2,E146&lt;0,F146&lt;0),NA(),MAX(ROUND(E146-F146,2),0)))</x:f>
      </x:c>
      <x:c r="H146" s="32" t="str">
        <x:f>IF(A146="","",IF(OR(NOT(ISNUMBER(D146)),NOT(ISNUMBER($B$4))),NA(),IF(AND(G146&gt;0,D146&lt;$B$4),G146,0)))</x:f>
      </x:c>
      <x:c r="I146" s="33" t="str">
        <x:f>IF(A146="","",IF(H146&gt;0,$B$4-D146,0))</x:f>
      </x:c>
      <x:c r="J146" s="36" t="str">
        <x:f>IF(A146="","",IF(OR(B146="",C146="",COUNT(D146:F146)&lt;&gt;3),"Заполните A:F",IF(OR(E146&lt;0,F146&lt;0),"Проверьте суммы",IF(F146&gt;E146,"Переплата",IF(G146=0,"Оплачено",IF(D146&lt;$B$4,"Просрочено",IF(D146=$B$4,"Срок сегодня","Срок не наступил")))))))</x:f>
      </x:c>
      <x:c r="K146" s="37"/>
    </x:row>
    <x:row r="147" ht="27" customHeight="1">
      <x:c r="A147" s="34"/>
      <x:c r="B147" s="34"/>
      <x:c r="C147" s="34"/>
      <x:c r="D147" s="29"/>
      <x:c r="E147" s="31"/>
      <x:c r="F147" s="31"/>
      <x:c r="G147" s="32" t="str">
        <x:f>IF(A147="","",IF(OR(COUNT(E147:F147)&lt;&gt;2,E147&lt;0,F147&lt;0),NA(),MAX(ROUND(E147-F147,2),0)))</x:f>
      </x:c>
      <x:c r="H147" s="32" t="str">
        <x:f>IF(A147="","",IF(OR(NOT(ISNUMBER(D147)),NOT(ISNUMBER($B$4))),NA(),IF(AND(G147&gt;0,D147&lt;$B$4),G147,0)))</x:f>
      </x:c>
      <x:c r="I147" s="33" t="str">
        <x:f>IF(A147="","",IF(H147&gt;0,$B$4-D147,0))</x:f>
      </x:c>
      <x:c r="J147" s="36" t="str">
        <x:f>IF(A147="","",IF(OR(B147="",C147="",COUNT(D147:F147)&lt;&gt;3),"Заполните A:F",IF(OR(E147&lt;0,F147&lt;0),"Проверьте суммы",IF(F147&gt;E147,"Переплата",IF(G147=0,"Оплачено",IF(D147&lt;$B$4,"Просрочено",IF(D147=$B$4,"Срок сегодня","Срок не наступил")))))))</x:f>
      </x:c>
      <x:c r="K147" s="37"/>
    </x:row>
    <x:row r="148" ht="27" customHeight="1">
      <x:c r="A148" s="34"/>
      <x:c r="B148" s="34"/>
      <x:c r="C148" s="34"/>
      <x:c r="D148" s="29"/>
      <x:c r="E148" s="31"/>
      <x:c r="F148" s="31"/>
      <x:c r="G148" s="32" t="str">
        <x:f>IF(A148="","",IF(OR(COUNT(E148:F148)&lt;&gt;2,E148&lt;0,F148&lt;0),NA(),MAX(ROUND(E148-F148,2),0)))</x:f>
      </x:c>
      <x:c r="H148" s="32" t="str">
        <x:f>IF(A148="","",IF(OR(NOT(ISNUMBER(D148)),NOT(ISNUMBER($B$4))),NA(),IF(AND(G148&gt;0,D148&lt;$B$4),G148,0)))</x:f>
      </x:c>
      <x:c r="I148" s="33" t="str">
        <x:f>IF(A148="","",IF(H148&gt;0,$B$4-D148,0))</x:f>
      </x:c>
      <x:c r="J148" s="36" t="str">
        <x:f>IF(A148="","",IF(OR(B148="",C148="",COUNT(D148:F148)&lt;&gt;3),"Заполните A:F",IF(OR(E148&lt;0,F148&lt;0),"Проверьте суммы",IF(F148&gt;E148,"Переплата",IF(G148=0,"Оплачено",IF(D148&lt;$B$4,"Просрочено",IF(D148=$B$4,"Срок сегодня","Срок не наступил")))))))</x:f>
      </x:c>
      <x:c r="K148" s="37"/>
    </x:row>
    <x:row r="149" ht="27" customHeight="1">
      <x:c r="A149" s="34"/>
      <x:c r="B149" s="34"/>
      <x:c r="C149" s="34"/>
      <x:c r="D149" s="29"/>
      <x:c r="E149" s="31"/>
      <x:c r="F149" s="31"/>
      <x:c r="G149" s="32" t="str">
        <x:f>IF(A149="","",IF(OR(COUNT(E149:F149)&lt;&gt;2,E149&lt;0,F149&lt;0),NA(),MAX(ROUND(E149-F149,2),0)))</x:f>
      </x:c>
      <x:c r="H149" s="32" t="str">
        <x:f>IF(A149="","",IF(OR(NOT(ISNUMBER(D149)),NOT(ISNUMBER($B$4))),NA(),IF(AND(G149&gt;0,D149&lt;$B$4),G149,0)))</x:f>
      </x:c>
      <x:c r="I149" s="33" t="str">
        <x:f>IF(A149="","",IF(H149&gt;0,$B$4-D149,0))</x:f>
      </x:c>
      <x:c r="J149" s="36" t="str">
        <x:f>IF(A149="","",IF(OR(B149="",C149="",COUNT(D149:F149)&lt;&gt;3),"Заполните A:F",IF(OR(E149&lt;0,F149&lt;0),"Проверьте суммы",IF(F149&gt;E149,"Переплата",IF(G149=0,"Оплачено",IF(D149&lt;$B$4,"Просрочено",IF(D149=$B$4,"Срок сегодня","Срок не наступил")))))))</x:f>
      </x:c>
      <x:c r="K149" s="37"/>
    </x:row>
    <x:row r="150" ht="27" customHeight="1">
      <x:c r="A150" s="34"/>
      <x:c r="B150" s="34"/>
      <x:c r="C150" s="34"/>
      <x:c r="D150" s="29"/>
      <x:c r="E150" s="31"/>
      <x:c r="F150" s="31"/>
      <x:c r="G150" s="32" t="str">
        <x:f>IF(A150="","",IF(OR(COUNT(E150:F150)&lt;&gt;2,E150&lt;0,F150&lt;0),NA(),MAX(ROUND(E150-F150,2),0)))</x:f>
      </x:c>
      <x:c r="H150" s="32" t="str">
        <x:f>IF(A150="","",IF(OR(NOT(ISNUMBER(D150)),NOT(ISNUMBER($B$4))),NA(),IF(AND(G150&gt;0,D150&lt;$B$4),G150,0)))</x:f>
      </x:c>
      <x:c r="I150" s="33" t="str">
        <x:f>IF(A150="","",IF(H150&gt;0,$B$4-D150,0))</x:f>
      </x:c>
      <x:c r="J150" s="36" t="str">
        <x:f>IF(A150="","",IF(OR(B150="",C150="",COUNT(D150:F150)&lt;&gt;3),"Заполните A:F",IF(OR(E150&lt;0,F150&lt;0),"Проверьте суммы",IF(F150&gt;E150,"Переплата",IF(G150=0,"Оплачено",IF(D150&lt;$B$4,"Просрочено",IF(D150=$B$4,"Срок сегодня","Срок не наступил")))))))</x:f>
      </x:c>
      <x:c r="K150" s="37"/>
    </x:row>
    <x:row r="151" ht="27" customHeight="1">
      <x:c r="A151" s="34"/>
      <x:c r="B151" s="34"/>
      <x:c r="C151" s="34"/>
      <x:c r="D151" s="29"/>
      <x:c r="E151" s="31"/>
      <x:c r="F151" s="31"/>
      <x:c r="G151" s="32" t="str">
        <x:f>IF(A151="","",IF(OR(COUNT(E151:F151)&lt;&gt;2,E151&lt;0,F151&lt;0),NA(),MAX(ROUND(E151-F151,2),0)))</x:f>
      </x:c>
      <x:c r="H151" s="32" t="str">
        <x:f>IF(A151="","",IF(OR(NOT(ISNUMBER(D151)),NOT(ISNUMBER($B$4))),NA(),IF(AND(G151&gt;0,D151&lt;$B$4),G151,0)))</x:f>
      </x:c>
      <x:c r="I151" s="33" t="str">
        <x:f>IF(A151="","",IF(H151&gt;0,$B$4-D151,0))</x:f>
      </x:c>
      <x:c r="J151" s="36" t="str">
        <x:f>IF(A151="","",IF(OR(B151="",C151="",COUNT(D151:F151)&lt;&gt;3),"Заполните A:F",IF(OR(E151&lt;0,F151&lt;0),"Проверьте суммы",IF(F151&gt;E151,"Переплата",IF(G151=0,"Оплачено",IF(D151&lt;$B$4,"Просрочено",IF(D151=$B$4,"Срок сегодня","Срок не наступил")))))))</x:f>
      </x:c>
      <x:c r="K151" s="37"/>
    </x:row>
    <x:row r="152" ht="27" customHeight="1">
      <x:c r="A152" s="34"/>
      <x:c r="B152" s="34"/>
      <x:c r="C152" s="34"/>
      <x:c r="D152" s="29"/>
      <x:c r="E152" s="31"/>
      <x:c r="F152" s="31"/>
      <x:c r="G152" s="32" t="str">
        <x:f>IF(A152="","",IF(OR(COUNT(E152:F152)&lt;&gt;2,E152&lt;0,F152&lt;0),NA(),MAX(ROUND(E152-F152,2),0)))</x:f>
      </x:c>
      <x:c r="H152" s="32" t="str">
        <x:f>IF(A152="","",IF(OR(NOT(ISNUMBER(D152)),NOT(ISNUMBER($B$4))),NA(),IF(AND(G152&gt;0,D152&lt;$B$4),G152,0)))</x:f>
      </x:c>
      <x:c r="I152" s="33" t="str">
        <x:f>IF(A152="","",IF(H152&gt;0,$B$4-D152,0))</x:f>
      </x:c>
      <x:c r="J152" s="36" t="str">
        <x:f>IF(A152="","",IF(OR(B152="",C152="",COUNT(D152:F152)&lt;&gt;3),"Заполните A:F",IF(OR(E152&lt;0,F152&lt;0),"Проверьте суммы",IF(F152&gt;E152,"Переплата",IF(G152=0,"Оплачено",IF(D152&lt;$B$4,"Просрочено",IF(D152=$B$4,"Срок сегодня","Срок не наступил")))))))</x:f>
      </x:c>
      <x:c r="K152" s="37"/>
    </x:row>
    <x:row r="153" ht="27" customHeight="1">
      <x:c r="A153" s="34"/>
      <x:c r="B153" s="34"/>
      <x:c r="C153" s="34"/>
      <x:c r="D153" s="29"/>
      <x:c r="E153" s="31"/>
      <x:c r="F153" s="31"/>
      <x:c r="G153" s="32" t="str">
        <x:f>IF(A153="","",IF(OR(COUNT(E153:F153)&lt;&gt;2,E153&lt;0,F153&lt;0),NA(),MAX(ROUND(E153-F153,2),0)))</x:f>
      </x:c>
      <x:c r="H153" s="32" t="str">
        <x:f>IF(A153="","",IF(OR(NOT(ISNUMBER(D153)),NOT(ISNUMBER($B$4))),NA(),IF(AND(G153&gt;0,D153&lt;$B$4),G153,0)))</x:f>
      </x:c>
      <x:c r="I153" s="33" t="str">
        <x:f>IF(A153="","",IF(H153&gt;0,$B$4-D153,0))</x:f>
      </x:c>
      <x:c r="J153" s="36" t="str">
        <x:f>IF(A153="","",IF(OR(B153="",C153="",COUNT(D153:F153)&lt;&gt;3),"Заполните A:F",IF(OR(E153&lt;0,F153&lt;0),"Проверьте суммы",IF(F153&gt;E153,"Переплата",IF(G153=0,"Оплачено",IF(D153&lt;$B$4,"Просрочено",IF(D153=$B$4,"Срок сегодня","Срок не наступил")))))))</x:f>
      </x:c>
      <x:c r="K153" s="37"/>
    </x:row>
    <x:row r="154" ht="27" customHeight="1">
      <x:c r="A154" s="34"/>
      <x:c r="B154" s="34"/>
      <x:c r="C154" s="34"/>
      <x:c r="D154" s="29"/>
      <x:c r="E154" s="31"/>
      <x:c r="F154" s="31"/>
      <x:c r="G154" s="32" t="str">
        <x:f>IF(A154="","",IF(OR(COUNT(E154:F154)&lt;&gt;2,E154&lt;0,F154&lt;0),NA(),MAX(ROUND(E154-F154,2),0)))</x:f>
      </x:c>
      <x:c r="H154" s="32" t="str">
        <x:f>IF(A154="","",IF(OR(NOT(ISNUMBER(D154)),NOT(ISNUMBER($B$4))),NA(),IF(AND(G154&gt;0,D154&lt;$B$4),G154,0)))</x:f>
      </x:c>
      <x:c r="I154" s="33" t="str">
        <x:f>IF(A154="","",IF(H154&gt;0,$B$4-D154,0))</x:f>
      </x:c>
      <x:c r="J154" s="36" t="str">
        <x:f>IF(A154="","",IF(OR(B154="",C154="",COUNT(D154:F154)&lt;&gt;3),"Заполните A:F",IF(OR(E154&lt;0,F154&lt;0),"Проверьте суммы",IF(F154&gt;E154,"Переплата",IF(G154=0,"Оплачено",IF(D154&lt;$B$4,"Просрочено",IF(D154=$B$4,"Срок сегодня","Срок не наступил")))))))</x:f>
      </x:c>
      <x:c r="K154" s="37"/>
    </x:row>
    <x:row r="155" ht="27" customHeight="1">
      <x:c r="A155" s="34"/>
      <x:c r="B155" s="34"/>
      <x:c r="C155" s="34"/>
      <x:c r="D155" s="29"/>
      <x:c r="E155" s="31"/>
      <x:c r="F155" s="31"/>
      <x:c r="G155" s="32" t="str">
        <x:f>IF(A155="","",IF(OR(COUNT(E155:F155)&lt;&gt;2,E155&lt;0,F155&lt;0),NA(),MAX(ROUND(E155-F155,2),0)))</x:f>
      </x:c>
      <x:c r="H155" s="32" t="str">
        <x:f>IF(A155="","",IF(OR(NOT(ISNUMBER(D155)),NOT(ISNUMBER($B$4))),NA(),IF(AND(G155&gt;0,D155&lt;$B$4),G155,0)))</x:f>
      </x:c>
      <x:c r="I155" s="33" t="str">
        <x:f>IF(A155="","",IF(H155&gt;0,$B$4-D155,0))</x:f>
      </x:c>
      <x:c r="J155" s="36" t="str">
        <x:f>IF(A155="","",IF(OR(B155="",C155="",COUNT(D155:F155)&lt;&gt;3),"Заполните A:F",IF(OR(E155&lt;0,F155&lt;0),"Проверьте суммы",IF(F155&gt;E155,"Переплата",IF(G155=0,"Оплачено",IF(D155&lt;$B$4,"Просрочено",IF(D155=$B$4,"Срок сегодня","Срок не наступил")))))))</x:f>
      </x:c>
      <x:c r="K155" s="37"/>
    </x:row>
    <x:row r="156" ht="27" customHeight="1">
      <x:c r="A156" s="34"/>
      <x:c r="B156" s="34"/>
      <x:c r="C156" s="34"/>
      <x:c r="D156" s="29"/>
      <x:c r="E156" s="31"/>
      <x:c r="F156" s="31"/>
      <x:c r="G156" s="32" t="str">
        <x:f>IF(A156="","",IF(OR(COUNT(E156:F156)&lt;&gt;2,E156&lt;0,F156&lt;0),NA(),MAX(ROUND(E156-F156,2),0)))</x:f>
      </x:c>
      <x:c r="H156" s="32" t="str">
        <x:f>IF(A156="","",IF(OR(NOT(ISNUMBER(D156)),NOT(ISNUMBER($B$4))),NA(),IF(AND(G156&gt;0,D156&lt;$B$4),G156,0)))</x:f>
      </x:c>
      <x:c r="I156" s="33" t="str">
        <x:f>IF(A156="","",IF(H156&gt;0,$B$4-D156,0))</x:f>
      </x:c>
      <x:c r="J156" s="36" t="str">
        <x:f>IF(A156="","",IF(OR(B156="",C156="",COUNT(D156:F156)&lt;&gt;3),"Заполните A:F",IF(OR(E156&lt;0,F156&lt;0),"Проверьте суммы",IF(F156&gt;E156,"Переплата",IF(G156=0,"Оплачено",IF(D156&lt;$B$4,"Просрочено",IF(D156=$B$4,"Срок сегодня","Срок не наступил")))))))</x:f>
      </x:c>
      <x:c r="K156" s="37"/>
    </x:row>
    <x:row r="157" ht="27" customHeight="1">
      <x:c r="A157" s="34"/>
      <x:c r="B157" s="34"/>
      <x:c r="C157" s="34"/>
      <x:c r="D157" s="29"/>
      <x:c r="E157" s="31"/>
      <x:c r="F157" s="31"/>
      <x:c r="G157" s="32" t="str">
        <x:f>IF(A157="","",IF(OR(COUNT(E157:F157)&lt;&gt;2,E157&lt;0,F157&lt;0),NA(),MAX(ROUND(E157-F157,2),0)))</x:f>
      </x:c>
      <x:c r="H157" s="32" t="str">
        <x:f>IF(A157="","",IF(OR(NOT(ISNUMBER(D157)),NOT(ISNUMBER($B$4))),NA(),IF(AND(G157&gt;0,D157&lt;$B$4),G157,0)))</x:f>
      </x:c>
      <x:c r="I157" s="33" t="str">
        <x:f>IF(A157="","",IF(H157&gt;0,$B$4-D157,0))</x:f>
      </x:c>
      <x:c r="J157" s="36" t="str">
        <x:f>IF(A157="","",IF(OR(B157="",C157="",COUNT(D157:F157)&lt;&gt;3),"Заполните A:F",IF(OR(E157&lt;0,F157&lt;0),"Проверьте суммы",IF(F157&gt;E157,"Переплата",IF(G157=0,"Оплачено",IF(D157&lt;$B$4,"Просрочено",IF(D157=$B$4,"Срок сегодня","Срок не наступил")))))))</x:f>
      </x:c>
      <x:c r="K157" s="37"/>
    </x:row>
    <x:row r="158" ht="27" customHeight="1">
      <x:c r="A158" s="34"/>
      <x:c r="B158" s="34"/>
      <x:c r="C158" s="34"/>
      <x:c r="D158" s="29"/>
      <x:c r="E158" s="31"/>
      <x:c r="F158" s="31"/>
      <x:c r="G158" s="32" t="str">
        <x:f>IF(A158="","",IF(OR(COUNT(E158:F158)&lt;&gt;2,E158&lt;0,F158&lt;0),NA(),MAX(ROUND(E158-F158,2),0)))</x:f>
      </x:c>
      <x:c r="H158" s="32" t="str">
        <x:f>IF(A158="","",IF(OR(NOT(ISNUMBER(D158)),NOT(ISNUMBER($B$4))),NA(),IF(AND(G158&gt;0,D158&lt;$B$4),G158,0)))</x:f>
      </x:c>
      <x:c r="I158" s="33" t="str">
        <x:f>IF(A158="","",IF(H158&gt;0,$B$4-D158,0))</x:f>
      </x:c>
      <x:c r="J158" s="36" t="str">
        <x:f>IF(A158="","",IF(OR(B158="",C158="",COUNT(D158:F158)&lt;&gt;3),"Заполните A:F",IF(OR(E158&lt;0,F158&lt;0),"Проверьте суммы",IF(F158&gt;E158,"Переплата",IF(G158=0,"Оплачено",IF(D158&lt;$B$4,"Просрочено",IF(D158=$B$4,"Срок сегодня","Срок не наступил")))))))</x:f>
      </x:c>
      <x:c r="K158" s="37"/>
    </x:row>
    <x:row r="159" ht="27" customHeight="1">
      <x:c r="A159" s="34"/>
      <x:c r="B159" s="34"/>
      <x:c r="C159" s="34"/>
      <x:c r="D159" s="29"/>
      <x:c r="E159" s="31"/>
      <x:c r="F159" s="31"/>
      <x:c r="G159" s="32" t="str">
        <x:f>IF(A159="","",IF(OR(COUNT(E159:F159)&lt;&gt;2,E159&lt;0,F159&lt;0),NA(),MAX(ROUND(E159-F159,2),0)))</x:f>
      </x:c>
      <x:c r="H159" s="32" t="str">
        <x:f>IF(A159="","",IF(OR(NOT(ISNUMBER(D159)),NOT(ISNUMBER($B$4))),NA(),IF(AND(G159&gt;0,D159&lt;$B$4),G159,0)))</x:f>
      </x:c>
      <x:c r="I159" s="33" t="str">
        <x:f>IF(A159="","",IF(H159&gt;0,$B$4-D159,0))</x:f>
      </x:c>
      <x:c r="J159" s="36" t="str">
        <x:f>IF(A159="","",IF(OR(B159="",C159="",COUNT(D159:F159)&lt;&gt;3),"Заполните A:F",IF(OR(E159&lt;0,F159&lt;0),"Проверьте суммы",IF(F159&gt;E159,"Переплата",IF(G159=0,"Оплачено",IF(D159&lt;$B$4,"Просрочено",IF(D159=$B$4,"Срок сегодня","Срок не наступил")))))))</x:f>
      </x:c>
      <x:c r="K159" s="37"/>
    </x:row>
    <x:row r="160" ht="27" customHeight="1">
      <x:c r="A160" s="34"/>
      <x:c r="B160" s="34"/>
      <x:c r="C160" s="34"/>
      <x:c r="D160" s="29"/>
      <x:c r="E160" s="31"/>
      <x:c r="F160" s="31"/>
      <x:c r="G160" s="32" t="str">
        <x:f>IF(A160="","",IF(OR(COUNT(E160:F160)&lt;&gt;2,E160&lt;0,F160&lt;0),NA(),MAX(ROUND(E160-F160,2),0)))</x:f>
      </x:c>
      <x:c r="H160" s="32" t="str">
        <x:f>IF(A160="","",IF(OR(NOT(ISNUMBER(D160)),NOT(ISNUMBER($B$4))),NA(),IF(AND(G160&gt;0,D160&lt;$B$4),G160,0)))</x:f>
      </x:c>
      <x:c r="I160" s="33" t="str">
        <x:f>IF(A160="","",IF(H160&gt;0,$B$4-D160,0))</x:f>
      </x:c>
      <x:c r="J160" s="36" t="str">
        <x:f>IF(A160="","",IF(OR(B160="",C160="",COUNT(D160:F160)&lt;&gt;3),"Заполните A:F",IF(OR(E160&lt;0,F160&lt;0),"Проверьте суммы",IF(F160&gt;E160,"Переплата",IF(G160=0,"Оплачено",IF(D160&lt;$B$4,"Просрочено",IF(D160=$B$4,"Срок сегодня","Срок не наступил")))))))</x:f>
      </x:c>
      <x:c r="K160" s="37"/>
    </x:row>
    <x:row r="161" ht="27" customHeight="1">
      <x:c r="A161" s="34"/>
      <x:c r="B161" s="34"/>
      <x:c r="C161" s="34"/>
      <x:c r="D161" s="29"/>
      <x:c r="E161" s="31"/>
      <x:c r="F161" s="31"/>
      <x:c r="G161" s="32" t="str">
        <x:f>IF(A161="","",IF(OR(COUNT(E161:F161)&lt;&gt;2,E161&lt;0,F161&lt;0),NA(),MAX(ROUND(E161-F161,2),0)))</x:f>
      </x:c>
      <x:c r="H161" s="32" t="str">
        <x:f>IF(A161="","",IF(OR(NOT(ISNUMBER(D161)),NOT(ISNUMBER($B$4))),NA(),IF(AND(G161&gt;0,D161&lt;$B$4),G161,0)))</x:f>
      </x:c>
      <x:c r="I161" s="33" t="str">
        <x:f>IF(A161="","",IF(H161&gt;0,$B$4-D161,0))</x:f>
      </x:c>
      <x:c r="J161" s="36" t="str">
        <x:f>IF(A161="","",IF(OR(B161="",C161="",COUNT(D161:F161)&lt;&gt;3),"Заполните A:F",IF(OR(E161&lt;0,F161&lt;0),"Проверьте суммы",IF(F161&gt;E161,"Переплата",IF(G161=0,"Оплачено",IF(D161&lt;$B$4,"Просрочено",IF(D161=$B$4,"Срок сегодня","Срок не наступил")))))))</x:f>
      </x:c>
      <x:c r="K161" s="37"/>
    </x:row>
    <x:row r="162" ht="27" customHeight="1">
      <x:c r="A162" s="34"/>
      <x:c r="B162" s="34"/>
      <x:c r="C162" s="34"/>
      <x:c r="D162" s="29"/>
      <x:c r="E162" s="31"/>
      <x:c r="F162" s="31"/>
      <x:c r="G162" s="32" t="str">
        <x:f>IF(A162="","",IF(OR(COUNT(E162:F162)&lt;&gt;2,E162&lt;0,F162&lt;0),NA(),MAX(ROUND(E162-F162,2),0)))</x:f>
      </x:c>
      <x:c r="H162" s="32" t="str">
        <x:f>IF(A162="","",IF(OR(NOT(ISNUMBER(D162)),NOT(ISNUMBER($B$4))),NA(),IF(AND(G162&gt;0,D162&lt;$B$4),G162,0)))</x:f>
      </x:c>
      <x:c r="I162" s="33" t="str">
        <x:f>IF(A162="","",IF(H162&gt;0,$B$4-D162,0))</x:f>
      </x:c>
      <x:c r="J162" s="36" t="str">
        <x:f>IF(A162="","",IF(OR(B162="",C162="",COUNT(D162:F162)&lt;&gt;3),"Заполните A:F",IF(OR(E162&lt;0,F162&lt;0),"Проверьте суммы",IF(F162&gt;E162,"Переплата",IF(G162=0,"Оплачено",IF(D162&lt;$B$4,"Просрочено",IF(D162=$B$4,"Срок сегодня","Срок не наступил")))))))</x:f>
      </x:c>
      <x:c r="K162" s="37"/>
    </x:row>
    <x:row r="163" ht="27" customHeight="1">
      <x:c r="A163" s="34"/>
      <x:c r="B163" s="34"/>
      <x:c r="C163" s="34"/>
      <x:c r="D163" s="29"/>
      <x:c r="E163" s="31"/>
      <x:c r="F163" s="31"/>
      <x:c r="G163" s="32" t="str">
        <x:f>IF(A163="","",IF(OR(COUNT(E163:F163)&lt;&gt;2,E163&lt;0,F163&lt;0),NA(),MAX(ROUND(E163-F163,2),0)))</x:f>
      </x:c>
      <x:c r="H163" s="32" t="str">
        <x:f>IF(A163="","",IF(OR(NOT(ISNUMBER(D163)),NOT(ISNUMBER($B$4))),NA(),IF(AND(G163&gt;0,D163&lt;$B$4),G163,0)))</x:f>
      </x:c>
      <x:c r="I163" s="33" t="str">
        <x:f>IF(A163="","",IF(H163&gt;0,$B$4-D163,0))</x:f>
      </x:c>
      <x:c r="J163" s="36" t="str">
        <x:f>IF(A163="","",IF(OR(B163="",C163="",COUNT(D163:F163)&lt;&gt;3),"Заполните A:F",IF(OR(E163&lt;0,F163&lt;0),"Проверьте суммы",IF(F163&gt;E163,"Переплата",IF(G163=0,"Оплачено",IF(D163&lt;$B$4,"Просрочено",IF(D163=$B$4,"Срок сегодня","Срок не наступил")))))))</x:f>
      </x:c>
      <x:c r="K163" s="37"/>
    </x:row>
    <x:row r="164" ht="27" customHeight="1">
      <x:c r="A164" s="34"/>
      <x:c r="B164" s="34"/>
      <x:c r="C164" s="34"/>
      <x:c r="D164" s="29"/>
      <x:c r="E164" s="31"/>
      <x:c r="F164" s="31"/>
      <x:c r="G164" s="32" t="str">
        <x:f>IF(A164="","",IF(OR(COUNT(E164:F164)&lt;&gt;2,E164&lt;0,F164&lt;0),NA(),MAX(ROUND(E164-F164,2),0)))</x:f>
      </x:c>
      <x:c r="H164" s="32" t="str">
        <x:f>IF(A164="","",IF(OR(NOT(ISNUMBER(D164)),NOT(ISNUMBER($B$4))),NA(),IF(AND(G164&gt;0,D164&lt;$B$4),G164,0)))</x:f>
      </x:c>
      <x:c r="I164" s="33" t="str">
        <x:f>IF(A164="","",IF(H164&gt;0,$B$4-D164,0))</x:f>
      </x:c>
      <x:c r="J164" s="36" t="str">
        <x:f>IF(A164="","",IF(OR(B164="",C164="",COUNT(D164:F164)&lt;&gt;3),"Заполните A:F",IF(OR(E164&lt;0,F164&lt;0),"Проверьте суммы",IF(F164&gt;E164,"Переплата",IF(G164=0,"Оплачено",IF(D164&lt;$B$4,"Просрочено",IF(D164=$B$4,"Срок сегодня","Срок не наступил")))))))</x:f>
      </x:c>
      <x:c r="K164" s="37"/>
    </x:row>
    <x:row r="165" ht="27" customHeight="1">
      <x:c r="A165" s="34"/>
      <x:c r="B165" s="34"/>
      <x:c r="C165" s="34"/>
      <x:c r="D165" s="29"/>
      <x:c r="E165" s="31"/>
      <x:c r="F165" s="31"/>
      <x:c r="G165" s="32" t="str">
        <x:f>IF(A165="","",IF(OR(COUNT(E165:F165)&lt;&gt;2,E165&lt;0,F165&lt;0),NA(),MAX(ROUND(E165-F165,2),0)))</x:f>
      </x:c>
      <x:c r="H165" s="32" t="str">
        <x:f>IF(A165="","",IF(OR(NOT(ISNUMBER(D165)),NOT(ISNUMBER($B$4))),NA(),IF(AND(G165&gt;0,D165&lt;$B$4),G165,0)))</x:f>
      </x:c>
      <x:c r="I165" s="33" t="str">
        <x:f>IF(A165="","",IF(H165&gt;0,$B$4-D165,0))</x:f>
      </x:c>
      <x:c r="J165" s="36" t="str">
        <x:f>IF(A165="","",IF(OR(B165="",C165="",COUNT(D165:F165)&lt;&gt;3),"Заполните A:F",IF(OR(E165&lt;0,F165&lt;0),"Проверьте суммы",IF(F165&gt;E165,"Переплата",IF(G165=0,"Оплачено",IF(D165&lt;$B$4,"Просрочено",IF(D165=$B$4,"Срок сегодня","Срок не наступил")))))))</x:f>
      </x:c>
      <x:c r="K165" s="37"/>
    </x:row>
    <x:row r="166" ht="27" customHeight="1">
      <x:c r="A166" s="34"/>
      <x:c r="B166" s="34"/>
      <x:c r="C166" s="34"/>
      <x:c r="D166" s="29"/>
      <x:c r="E166" s="31"/>
      <x:c r="F166" s="31"/>
      <x:c r="G166" s="32" t="str">
        <x:f>IF(A166="","",IF(OR(COUNT(E166:F166)&lt;&gt;2,E166&lt;0,F166&lt;0),NA(),MAX(ROUND(E166-F166,2),0)))</x:f>
      </x:c>
      <x:c r="H166" s="32" t="str">
        <x:f>IF(A166="","",IF(OR(NOT(ISNUMBER(D166)),NOT(ISNUMBER($B$4))),NA(),IF(AND(G166&gt;0,D166&lt;$B$4),G166,0)))</x:f>
      </x:c>
      <x:c r="I166" s="33" t="str">
        <x:f>IF(A166="","",IF(H166&gt;0,$B$4-D166,0))</x:f>
      </x:c>
      <x:c r="J166" s="36" t="str">
        <x:f>IF(A166="","",IF(OR(B166="",C166="",COUNT(D166:F166)&lt;&gt;3),"Заполните A:F",IF(OR(E166&lt;0,F166&lt;0),"Проверьте суммы",IF(F166&gt;E166,"Переплата",IF(G166=0,"Оплачено",IF(D166&lt;$B$4,"Просрочено",IF(D166=$B$4,"Срок сегодня","Срок не наступил")))))))</x:f>
      </x:c>
      <x:c r="K166" s="37"/>
    </x:row>
    <x:row r="167" ht="27" customHeight="1">
      <x:c r="A167" s="34"/>
      <x:c r="B167" s="34"/>
      <x:c r="C167" s="34"/>
      <x:c r="D167" s="29"/>
      <x:c r="E167" s="31"/>
      <x:c r="F167" s="31"/>
      <x:c r="G167" s="32" t="str">
        <x:f>IF(A167="","",IF(OR(COUNT(E167:F167)&lt;&gt;2,E167&lt;0,F167&lt;0),NA(),MAX(ROUND(E167-F167,2),0)))</x:f>
      </x:c>
      <x:c r="H167" s="32" t="str">
        <x:f>IF(A167="","",IF(OR(NOT(ISNUMBER(D167)),NOT(ISNUMBER($B$4))),NA(),IF(AND(G167&gt;0,D167&lt;$B$4),G167,0)))</x:f>
      </x:c>
      <x:c r="I167" s="33" t="str">
        <x:f>IF(A167="","",IF(H167&gt;0,$B$4-D167,0))</x:f>
      </x:c>
      <x:c r="J167" s="36" t="str">
        <x:f>IF(A167="","",IF(OR(B167="",C167="",COUNT(D167:F167)&lt;&gt;3),"Заполните A:F",IF(OR(E167&lt;0,F167&lt;0),"Проверьте суммы",IF(F167&gt;E167,"Переплата",IF(G167=0,"Оплачено",IF(D167&lt;$B$4,"Просрочено",IF(D167=$B$4,"Срок сегодня","Срок не наступил")))))))</x:f>
      </x:c>
      <x:c r="K167" s="37"/>
    </x:row>
    <x:row r="168" ht="27" customHeight="1">
      <x:c r="A168" s="34"/>
      <x:c r="B168" s="34"/>
      <x:c r="C168" s="34"/>
      <x:c r="D168" s="29"/>
      <x:c r="E168" s="31"/>
      <x:c r="F168" s="31"/>
      <x:c r="G168" s="32" t="str">
        <x:f>IF(A168="","",IF(OR(COUNT(E168:F168)&lt;&gt;2,E168&lt;0,F168&lt;0),NA(),MAX(ROUND(E168-F168,2),0)))</x:f>
      </x:c>
      <x:c r="H168" s="32" t="str">
        <x:f>IF(A168="","",IF(OR(NOT(ISNUMBER(D168)),NOT(ISNUMBER($B$4))),NA(),IF(AND(G168&gt;0,D168&lt;$B$4),G168,0)))</x:f>
      </x:c>
      <x:c r="I168" s="33" t="str">
        <x:f>IF(A168="","",IF(H168&gt;0,$B$4-D168,0))</x:f>
      </x:c>
      <x:c r="J168" s="36" t="str">
        <x:f>IF(A168="","",IF(OR(B168="",C168="",COUNT(D168:F168)&lt;&gt;3),"Заполните A:F",IF(OR(E168&lt;0,F168&lt;0),"Проверьте суммы",IF(F168&gt;E168,"Переплата",IF(G168=0,"Оплачено",IF(D168&lt;$B$4,"Просрочено",IF(D168=$B$4,"Срок сегодня","Срок не наступил")))))))</x:f>
      </x:c>
      <x:c r="K168" s="37"/>
    </x:row>
    <x:row r="169" ht="27" customHeight="1">
      <x:c r="A169" s="34"/>
      <x:c r="B169" s="34"/>
      <x:c r="C169" s="34"/>
      <x:c r="D169" s="29"/>
      <x:c r="E169" s="31"/>
      <x:c r="F169" s="31"/>
      <x:c r="G169" s="32" t="str">
        <x:f>IF(A169="","",IF(OR(COUNT(E169:F169)&lt;&gt;2,E169&lt;0,F169&lt;0),NA(),MAX(ROUND(E169-F169,2),0)))</x:f>
      </x:c>
      <x:c r="H169" s="32" t="str">
        <x:f>IF(A169="","",IF(OR(NOT(ISNUMBER(D169)),NOT(ISNUMBER($B$4))),NA(),IF(AND(G169&gt;0,D169&lt;$B$4),G169,0)))</x:f>
      </x:c>
      <x:c r="I169" s="33" t="str">
        <x:f>IF(A169="","",IF(H169&gt;0,$B$4-D169,0))</x:f>
      </x:c>
      <x:c r="J169" s="36" t="str">
        <x:f>IF(A169="","",IF(OR(B169="",C169="",COUNT(D169:F169)&lt;&gt;3),"Заполните A:F",IF(OR(E169&lt;0,F169&lt;0),"Проверьте суммы",IF(F169&gt;E169,"Переплата",IF(G169=0,"Оплачено",IF(D169&lt;$B$4,"Просрочено",IF(D169=$B$4,"Срок сегодня","Срок не наступил")))))))</x:f>
      </x:c>
      <x:c r="K169" s="37"/>
    </x:row>
    <x:row r="170" ht="27" customHeight="1">
      <x:c r="A170" s="34"/>
      <x:c r="B170" s="34"/>
      <x:c r="C170" s="34"/>
      <x:c r="D170" s="29"/>
      <x:c r="E170" s="31"/>
      <x:c r="F170" s="31"/>
      <x:c r="G170" s="32" t="str">
        <x:f>IF(A170="","",IF(OR(COUNT(E170:F170)&lt;&gt;2,E170&lt;0,F170&lt;0),NA(),MAX(ROUND(E170-F170,2),0)))</x:f>
      </x:c>
      <x:c r="H170" s="32" t="str">
        <x:f>IF(A170="","",IF(OR(NOT(ISNUMBER(D170)),NOT(ISNUMBER($B$4))),NA(),IF(AND(G170&gt;0,D170&lt;$B$4),G170,0)))</x:f>
      </x:c>
      <x:c r="I170" s="33" t="str">
        <x:f>IF(A170="","",IF(H170&gt;0,$B$4-D170,0))</x:f>
      </x:c>
      <x:c r="J170" s="36" t="str">
        <x:f>IF(A170="","",IF(OR(B170="",C170="",COUNT(D170:F170)&lt;&gt;3),"Заполните A:F",IF(OR(E170&lt;0,F170&lt;0),"Проверьте суммы",IF(F170&gt;E170,"Переплата",IF(G170=0,"Оплачено",IF(D170&lt;$B$4,"Просрочено",IF(D170=$B$4,"Срок сегодня","Срок не наступил")))))))</x:f>
      </x:c>
      <x:c r="K170" s="37"/>
    </x:row>
    <x:row r="171" ht="27" customHeight="1">
      <x:c r="A171" s="34"/>
      <x:c r="B171" s="34"/>
      <x:c r="C171" s="34"/>
      <x:c r="D171" s="29"/>
      <x:c r="E171" s="31"/>
      <x:c r="F171" s="31"/>
      <x:c r="G171" s="32" t="str">
        <x:f>IF(A171="","",IF(OR(COUNT(E171:F171)&lt;&gt;2,E171&lt;0,F171&lt;0),NA(),MAX(ROUND(E171-F171,2),0)))</x:f>
      </x:c>
      <x:c r="H171" s="32" t="str">
        <x:f>IF(A171="","",IF(OR(NOT(ISNUMBER(D171)),NOT(ISNUMBER($B$4))),NA(),IF(AND(G171&gt;0,D171&lt;$B$4),G171,0)))</x:f>
      </x:c>
      <x:c r="I171" s="33" t="str">
        <x:f>IF(A171="","",IF(H171&gt;0,$B$4-D171,0))</x:f>
      </x:c>
      <x:c r="J171" s="36" t="str">
        <x:f>IF(A171="","",IF(OR(B171="",C171="",COUNT(D171:F171)&lt;&gt;3),"Заполните A:F",IF(OR(E171&lt;0,F171&lt;0),"Проверьте суммы",IF(F171&gt;E171,"Переплата",IF(G171=0,"Оплачено",IF(D171&lt;$B$4,"Просрочено",IF(D171=$B$4,"Срок сегодня","Срок не наступил")))))))</x:f>
      </x:c>
      <x:c r="K171" s="37"/>
    </x:row>
    <x:row r="172" ht="27" customHeight="1">
      <x:c r="A172" s="34"/>
      <x:c r="B172" s="34"/>
      <x:c r="C172" s="34"/>
      <x:c r="D172" s="29"/>
      <x:c r="E172" s="31"/>
      <x:c r="F172" s="31"/>
      <x:c r="G172" s="32" t="str">
        <x:f>IF(A172="","",IF(OR(COUNT(E172:F172)&lt;&gt;2,E172&lt;0,F172&lt;0),NA(),MAX(ROUND(E172-F172,2),0)))</x:f>
      </x:c>
      <x:c r="H172" s="32" t="str">
        <x:f>IF(A172="","",IF(OR(NOT(ISNUMBER(D172)),NOT(ISNUMBER($B$4))),NA(),IF(AND(G172&gt;0,D172&lt;$B$4),G172,0)))</x:f>
      </x:c>
      <x:c r="I172" s="33" t="str">
        <x:f>IF(A172="","",IF(H172&gt;0,$B$4-D172,0))</x:f>
      </x:c>
      <x:c r="J172" s="36" t="str">
        <x:f>IF(A172="","",IF(OR(B172="",C172="",COUNT(D172:F172)&lt;&gt;3),"Заполните A:F",IF(OR(E172&lt;0,F172&lt;0),"Проверьте суммы",IF(F172&gt;E172,"Переплата",IF(G172=0,"Оплачено",IF(D172&lt;$B$4,"Просрочено",IF(D172=$B$4,"Срок сегодня","Срок не наступил")))))))</x:f>
      </x:c>
      <x:c r="K172" s="37"/>
    </x:row>
    <x:row r="173" ht="27" customHeight="1">
      <x:c r="A173" s="34"/>
      <x:c r="B173" s="34"/>
      <x:c r="C173" s="34"/>
      <x:c r="D173" s="29"/>
      <x:c r="E173" s="31"/>
      <x:c r="F173" s="31"/>
      <x:c r="G173" s="32" t="str">
        <x:f>IF(A173="","",IF(OR(COUNT(E173:F173)&lt;&gt;2,E173&lt;0,F173&lt;0),NA(),MAX(ROUND(E173-F173,2),0)))</x:f>
      </x:c>
      <x:c r="H173" s="32" t="str">
        <x:f>IF(A173="","",IF(OR(NOT(ISNUMBER(D173)),NOT(ISNUMBER($B$4))),NA(),IF(AND(G173&gt;0,D173&lt;$B$4),G173,0)))</x:f>
      </x:c>
      <x:c r="I173" s="33" t="str">
        <x:f>IF(A173="","",IF(H173&gt;0,$B$4-D173,0))</x:f>
      </x:c>
      <x:c r="J173" s="36" t="str">
        <x:f>IF(A173="","",IF(OR(B173="",C173="",COUNT(D173:F173)&lt;&gt;3),"Заполните A:F",IF(OR(E173&lt;0,F173&lt;0),"Проверьте суммы",IF(F173&gt;E173,"Переплата",IF(G173=0,"Оплачено",IF(D173&lt;$B$4,"Просрочено",IF(D173=$B$4,"Срок сегодня","Срок не наступил")))))))</x:f>
      </x:c>
      <x:c r="K173" s="37"/>
    </x:row>
    <x:row r="174" ht="27" customHeight="1">
      <x:c r="A174" s="34"/>
      <x:c r="B174" s="34"/>
      <x:c r="C174" s="34"/>
      <x:c r="D174" s="29"/>
      <x:c r="E174" s="31"/>
      <x:c r="F174" s="31"/>
      <x:c r="G174" s="32" t="str">
        <x:f>IF(A174="","",IF(OR(COUNT(E174:F174)&lt;&gt;2,E174&lt;0,F174&lt;0),NA(),MAX(ROUND(E174-F174,2),0)))</x:f>
      </x:c>
      <x:c r="H174" s="32" t="str">
        <x:f>IF(A174="","",IF(OR(NOT(ISNUMBER(D174)),NOT(ISNUMBER($B$4))),NA(),IF(AND(G174&gt;0,D174&lt;$B$4),G174,0)))</x:f>
      </x:c>
      <x:c r="I174" s="33" t="str">
        <x:f>IF(A174="","",IF(H174&gt;0,$B$4-D174,0))</x:f>
      </x:c>
      <x:c r="J174" s="36" t="str">
        <x:f>IF(A174="","",IF(OR(B174="",C174="",COUNT(D174:F174)&lt;&gt;3),"Заполните A:F",IF(OR(E174&lt;0,F174&lt;0),"Проверьте суммы",IF(F174&gt;E174,"Переплата",IF(G174=0,"Оплачено",IF(D174&lt;$B$4,"Просрочено",IF(D174=$B$4,"Срок сегодня","Срок не наступил")))))))</x:f>
      </x:c>
      <x:c r="K174" s="37"/>
    </x:row>
    <x:row r="175" ht="27" customHeight="1">
      <x:c r="A175" s="34"/>
      <x:c r="B175" s="34"/>
      <x:c r="C175" s="34"/>
      <x:c r="D175" s="29"/>
      <x:c r="E175" s="31"/>
      <x:c r="F175" s="31"/>
      <x:c r="G175" s="32" t="str">
        <x:f>IF(A175="","",IF(OR(COUNT(E175:F175)&lt;&gt;2,E175&lt;0,F175&lt;0),NA(),MAX(ROUND(E175-F175,2),0)))</x:f>
      </x:c>
      <x:c r="H175" s="32" t="str">
        <x:f>IF(A175="","",IF(OR(NOT(ISNUMBER(D175)),NOT(ISNUMBER($B$4))),NA(),IF(AND(G175&gt;0,D175&lt;$B$4),G175,0)))</x:f>
      </x:c>
      <x:c r="I175" s="33" t="str">
        <x:f>IF(A175="","",IF(H175&gt;0,$B$4-D175,0))</x:f>
      </x:c>
      <x:c r="J175" s="36" t="str">
        <x:f>IF(A175="","",IF(OR(B175="",C175="",COUNT(D175:F175)&lt;&gt;3),"Заполните A:F",IF(OR(E175&lt;0,F175&lt;0),"Проверьте суммы",IF(F175&gt;E175,"Переплата",IF(G175=0,"Оплачено",IF(D175&lt;$B$4,"Просрочено",IF(D175=$B$4,"Срок сегодня","Срок не наступил")))))))</x:f>
      </x:c>
      <x:c r="K175" s="37"/>
    </x:row>
    <x:row r="176" ht="27" customHeight="1">
      <x:c r="A176" s="34"/>
      <x:c r="B176" s="34"/>
      <x:c r="C176" s="34"/>
      <x:c r="D176" s="29"/>
      <x:c r="E176" s="31"/>
      <x:c r="F176" s="31"/>
      <x:c r="G176" s="32" t="str">
        <x:f>IF(A176="","",IF(OR(COUNT(E176:F176)&lt;&gt;2,E176&lt;0,F176&lt;0),NA(),MAX(ROUND(E176-F176,2),0)))</x:f>
      </x:c>
      <x:c r="H176" s="32" t="str">
        <x:f>IF(A176="","",IF(OR(NOT(ISNUMBER(D176)),NOT(ISNUMBER($B$4))),NA(),IF(AND(G176&gt;0,D176&lt;$B$4),G176,0)))</x:f>
      </x:c>
      <x:c r="I176" s="33" t="str">
        <x:f>IF(A176="","",IF(H176&gt;0,$B$4-D176,0))</x:f>
      </x:c>
      <x:c r="J176" s="36" t="str">
        <x:f>IF(A176="","",IF(OR(B176="",C176="",COUNT(D176:F176)&lt;&gt;3),"Заполните A:F",IF(OR(E176&lt;0,F176&lt;0),"Проверьте суммы",IF(F176&gt;E176,"Переплата",IF(G176=0,"Оплачено",IF(D176&lt;$B$4,"Просрочено",IF(D176=$B$4,"Срок сегодня","Срок не наступил")))))))</x:f>
      </x:c>
      <x:c r="K176" s="37"/>
    </x:row>
    <x:row r="177" ht="27" customHeight="1">
      <x:c r="A177" s="34"/>
      <x:c r="B177" s="34"/>
      <x:c r="C177" s="34"/>
      <x:c r="D177" s="29"/>
      <x:c r="E177" s="31"/>
      <x:c r="F177" s="31"/>
      <x:c r="G177" s="32" t="str">
        <x:f>IF(A177="","",IF(OR(COUNT(E177:F177)&lt;&gt;2,E177&lt;0,F177&lt;0),NA(),MAX(ROUND(E177-F177,2),0)))</x:f>
      </x:c>
      <x:c r="H177" s="32" t="str">
        <x:f>IF(A177="","",IF(OR(NOT(ISNUMBER(D177)),NOT(ISNUMBER($B$4))),NA(),IF(AND(G177&gt;0,D177&lt;$B$4),G177,0)))</x:f>
      </x:c>
      <x:c r="I177" s="33" t="str">
        <x:f>IF(A177="","",IF(H177&gt;0,$B$4-D177,0))</x:f>
      </x:c>
      <x:c r="J177" s="36" t="str">
        <x:f>IF(A177="","",IF(OR(B177="",C177="",COUNT(D177:F177)&lt;&gt;3),"Заполните A:F",IF(OR(E177&lt;0,F177&lt;0),"Проверьте суммы",IF(F177&gt;E177,"Переплата",IF(G177=0,"Оплачено",IF(D177&lt;$B$4,"Просрочено",IF(D177=$B$4,"Срок сегодня","Срок не наступил")))))))</x:f>
      </x:c>
      <x:c r="K177" s="37"/>
    </x:row>
    <x:row r="178" ht="27" customHeight="1">
      <x:c r="A178" s="34"/>
      <x:c r="B178" s="34"/>
      <x:c r="C178" s="34"/>
      <x:c r="D178" s="29"/>
      <x:c r="E178" s="31"/>
      <x:c r="F178" s="31"/>
      <x:c r="G178" s="32" t="str">
        <x:f>IF(A178="","",IF(OR(COUNT(E178:F178)&lt;&gt;2,E178&lt;0,F178&lt;0),NA(),MAX(ROUND(E178-F178,2),0)))</x:f>
      </x:c>
      <x:c r="H178" s="32" t="str">
        <x:f>IF(A178="","",IF(OR(NOT(ISNUMBER(D178)),NOT(ISNUMBER($B$4))),NA(),IF(AND(G178&gt;0,D178&lt;$B$4),G178,0)))</x:f>
      </x:c>
      <x:c r="I178" s="33" t="str">
        <x:f>IF(A178="","",IF(H178&gt;0,$B$4-D178,0))</x:f>
      </x:c>
      <x:c r="J178" s="36" t="str">
        <x:f>IF(A178="","",IF(OR(B178="",C178="",COUNT(D178:F178)&lt;&gt;3),"Заполните A:F",IF(OR(E178&lt;0,F178&lt;0),"Проверьте суммы",IF(F178&gt;E178,"Переплата",IF(G178=0,"Оплачено",IF(D178&lt;$B$4,"Просрочено",IF(D178=$B$4,"Срок сегодня","Срок не наступил")))))))</x:f>
      </x:c>
      <x:c r="K178" s="37"/>
    </x:row>
    <x:row r="179" ht="27" customHeight="1">
      <x:c r="A179" s="34"/>
      <x:c r="B179" s="34"/>
      <x:c r="C179" s="34"/>
      <x:c r="D179" s="29"/>
      <x:c r="E179" s="31"/>
      <x:c r="F179" s="31"/>
      <x:c r="G179" s="32" t="str">
        <x:f>IF(A179="","",IF(OR(COUNT(E179:F179)&lt;&gt;2,E179&lt;0,F179&lt;0),NA(),MAX(ROUND(E179-F179,2),0)))</x:f>
      </x:c>
      <x:c r="H179" s="32" t="str">
        <x:f>IF(A179="","",IF(OR(NOT(ISNUMBER(D179)),NOT(ISNUMBER($B$4))),NA(),IF(AND(G179&gt;0,D179&lt;$B$4),G179,0)))</x:f>
      </x:c>
      <x:c r="I179" s="33" t="str">
        <x:f>IF(A179="","",IF(H179&gt;0,$B$4-D179,0))</x:f>
      </x:c>
      <x:c r="J179" s="36" t="str">
        <x:f>IF(A179="","",IF(OR(B179="",C179="",COUNT(D179:F179)&lt;&gt;3),"Заполните A:F",IF(OR(E179&lt;0,F179&lt;0),"Проверьте суммы",IF(F179&gt;E179,"Переплата",IF(G179=0,"Оплачено",IF(D179&lt;$B$4,"Просрочено",IF(D179=$B$4,"Срок сегодня","Срок не наступил")))))))</x:f>
      </x:c>
      <x:c r="K179" s="37"/>
    </x:row>
    <x:row r="180" ht="27" customHeight="1">
      <x:c r="A180" s="34"/>
      <x:c r="B180" s="34"/>
      <x:c r="C180" s="34"/>
      <x:c r="D180" s="29"/>
      <x:c r="E180" s="31"/>
      <x:c r="F180" s="31"/>
      <x:c r="G180" s="32" t="str">
        <x:f>IF(A180="","",IF(OR(COUNT(E180:F180)&lt;&gt;2,E180&lt;0,F180&lt;0),NA(),MAX(ROUND(E180-F180,2),0)))</x:f>
      </x:c>
      <x:c r="H180" s="32" t="str">
        <x:f>IF(A180="","",IF(OR(NOT(ISNUMBER(D180)),NOT(ISNUMBER($B$4))),NA(),IF(AND(G180&gt;0,D180&lt;$B$4),G180,0)))</x:f>
      </x:c>
      <x:c r="I180" s="33" t="str">
        <x:f>IF(A180="","",IF(H180&gt;0,$B$4-D180,0))</x:f>
      </x:c>
      <x:c r="J180" s="36" t="str">
        <x:f>IF(A180="","",IF(OR(B180="",C180="",COUNT(D180:F180)&lt;&gt;3),"Заполните A:F",IF(OR(E180&lt;0,F180&lt;0),"Проверьте суммы",IF(F180&gt;E180,"Переплата",IF(G180=0,"Оплачено",IF(D180&lt;$B$4,"Просрочено",IF(D180=$B$4,"Срок сегодня","Срок не наступил")))))))</x:f>
      </x:c>
      <x:c r="K180" s="37"/>
    </x:row>
    <x:row r="181" ht="27" customHeight="1">
      <x:c r="A181" s="34"/>
      <x:c r="B181" s="34"/>
      <x:c r="C181" s="34"/>
      <x:c r="D181" s="29"/>
      <x:c r="E181" s="31"/>
      <x:c r="F181" s="31"/>
      <x:c r="G181" s="32" t="str">
        <x:f>IF(A181="","",IF(OR(COUNT(E181:F181)&lt;&gt;2,E181&lt;0,F181&lt;0),NA(),MAX(ROUND(E181-F181,2),0)))</x:f>
      </x:c>
      <x:c r="H181" s="32" t="str">
        <x:f>IF(A181="","",IF(OR(NOT(ISNUMBER(D181)),NOT(ISNUMBER($B$4))),NA(),IF(AND(G181&gt;0,D181&lt;$B$4),G181,0)))</x:f>
      </x:c>
      <x:c r="I181" s="33" t="str">
        <x:f>IF(A181="","",IF(H181&gt;0,$B$4-D181,0))</x:f>
      </x:c>
      <x:c r="J181" s="36" t="str">
        <x:f>IF(A181="","",IF(OR(B181="",C181="",COUNT(D181:F181)&lt;&gt;3),"Заполните A:F",IF(OR(E181&lt;0,F181&lt;0),"Проверьте суммы",IF(F181&gt;E181,"Переплата",IF(G181=0,"Оплачено",IF(D181&lt;$B$4,"Просрочено",IF(D181=$B$4,"Срок сегодня","Срок не наступил")))))))</x:f>
      </x:c>
      <x:c r="K181" s="37"/>
    </x:row>
    <x:row r="182" ht="27" customHeight="1">
      <x:c r="A182" s="34"/>
      <x:c r="B182" s="34"/>
      <x:c r="C182" s="34"/>
      <x:c r="D182" s="29"/>
      <x:c r="E182" s="31"/>
      <x:c r="F182" s="31"/>
      <x:c r="G182" s="32" t="str">
        <x:f>IF(A182="","",IF(OR(COUNT(E182:F182)&lt;&gt;2,E182&lt;0,F182&lt;0),NA(),MAX(ROUND(E182-F182,2),0)))</x:f>
      </x:c>
      <x:c r="H182" s="32" t="str">
        <x:f>IF(A182="","",IF(OR(NOT(ISNUMBER(D182)),NOT(ISNUMBER($B$4))),NA(),IF(AND(G182&gt;0,D182&lt;$B$4),G182,0)))</x:f>
      </x:c>
      <x:c r="I182" s="33" t="str">
        <x:f>IF(A182="","",IF(H182&gt;0,$B$4-D182,0))</x:f>
      </x:c>
      <x:c r="J182" s="36" t="str">
        <x:f>IF(A182="","",IF(OR(B182="",C182="",COUNT(D182:F182)&lt;&gt;3),"Заполните A:F",IF(OR(E182&lt;0,F182&lt;0),"Проверьте суммы",IF(F182&gt;E182,"Переплата",IF(G182=0,"Оплачено",IF(D182&lt;$B$4,"Просрочено",IF(D182=$B$4,"Срок сегодня","Срок не наступил")))))))</x:f>
      </x:c>
      <x:c r="K182" s="37"/>
    </x:row>
    <x:row r="183" ht="27" customHeight="1">
      <x:c r="A183" s="34"/>
      <x:c r="B183" s="34"/>
      <x:c r="C183" s="34"/>
      <x:c r="D183" s="29"/>
      <x:c r="E183" s="31"/>
      <x:c r="F183" s="31"/>
      <x:c r="G183" s="32" t="str">
        <x:f>IF(A183="","",IF(OR(COUNT(E183:F183)&lt;&gt;2,E183&lt;0,F183&lt;0),NA(),MAX(ROUND(E183-F183,2),0)))</x:f>
      </x:c>
      <x:c r="H183" s="32" t="str">
        <x:f>IF(A183="","",IF(OR(NOT(ISNUMBER(D183)),NOT(ISNUMBER($B$4))),NA(),IF(AND(G183&gt;0,D183&lt;$B$4),G183,0)))</x:f>
      </x:c>
      <x:c r="I183" s="33" t="str">
        <x:f>IF(A183="","",IF(H183&gt;0,$B$4-D183,0))</x:f>
      </x:c>
      <x:c r="J183" s="36" t="str">
        <x:f>IF(A183="","",IF(OR(B183="",C183="",COUNT(D183:F183)&lt;&gt;3),"Заполните A:F",IF(OR(E183&lt;0,F183&lt;0),"Проверьте суммы",IF(F183&gt;E183,"Переплата",IF(G183=0,"Оплачено",IF(D183&lt;$B$4,"Просрочено",IF(D183=$B$4,"Срок сегодня","Срок не наступил")))))))</x:f>
      </x:c>
      <x:c r="K183" s="37"/>
    </x:row>
    <x:row r="184" ht="27" customHeight="1">
      <x:c r="A184" s="34"/>
      <x:c r="B184" s="34"/>
      <x:c r="C184" s="34"/>
      <x:c r="D184" s="29"/>
      <x:c r="E184" s="31"/>
      <x:c r="F184" s="31"/>
      <x:c r="G184" s="32" t="str">
        <x:f>IF(A184="","",IF(OR(COUNT(E184:F184)&lt;&gt;2,E184&lt;0,F184&lt;0),NA(),MAX(ROUND(E184-F184,2),0)))</x:f>
      </x:c>
      <x:c r="H184" s="32" t="str">
        <x:f>IF(A184="","",IF(OR(NOT(ISNUMBER(D184)),NOT(ISNUMBER($B$4))),NA(),IF(AND(G184&gt;0,D184&lt;$B$4),G184,0)))</x:f>
      </x:c>
      <x:c r="I184" s="33" t="str">
        <x:f>IF(A184="","",IF(H184&gt;0,$B$4-D184,0))</x:f>
      </x:c>
      <x:c r="J184" s="36" t="str">
        <x:f>IF(A184="","",IF(OR(B184="",C184="",COUNT(D184:F184)&lt;&gt;3),"Заполните A:F",IF(OR(E184&lt;0,F184&lt;0),"Проверьте суммы",IF(F184&gt;E184,"Переплата",IF(G184=0,"Оплачено",IF(D184&lt;$B$4,"Просрочено",IF(D184=$B$4,"Срок сегодня","Срок не наступил")))))))</x:f>
      </x:c>
      <x:c r="K184" s="37"/>
    </x:row>
    <x:row r="185" ht="27" customHeight="1">
      <x:c r="A185" s="34"/>
      <x:c r="B185" s="34"/>
      <x:c r="C185" s="34"/>
      <x:c r="D185" s="29"/>
      <x:c r="E185" s="31"/>
      <x:c r="F185" s="31"/>
      <x:c r="G185" s="32" t="str">
        <x:f>IF(A185="","",IF(OR(COUNT(E185:F185)&lt;&gt;2,E185&lt;0,F185&lt;0),NA(),MAX(ROUND(E185-F185,2),0)))</x:f>
      </x:c>
      <x:c r="H185" s="32" t="str">
        <x:f>IF(A185="","",IF(OR(NOT(ISNUMBER(D185)),NOT(ISNUMBER($B$4))),NA(),IF(AND(G185&gt;0,D185&lt;$B$4),G185,0)))</x:f>
      </x:c>
      <x:c r="I185" s="33" t="str">
        <x:f>IF(A185="","",IF(H185&gt;0,$B$4-D185,0))</x:f>
      </x:c>
      <x:c r="J185" s="36" t="str">
        <x:f>IF(A185="","",IF(OR(B185="",C185="",COUNT(D185:F185)&lt;&gt;3),"Заполните A:F",IF(OR(E185&lt;0,F185&lt;0),"Проверьте суммы",IF(F185&gt;E185,"Переплата",IF(G185=0,"Оплачено",IF(D185&lt;$B$4,"Просрочено",IF(D185=$B$4,"Срок сегодня","Срок не наступил")))))))</x:f>
      </x:c>
      <x:c r="K185" s="37"/>
    </x:row>
    <x:row r="186" ht="27" customHeight="1">
      <x:c r="A186" s="34"/>
      <x:c r="B186" s="34"/>
      <x:c r="C186" s="34"/>
      <x:c r="D186" s="29"/>
      <x:c r="E186" s="31"/>
      <x:c r="F186" s="31"/>
      <x:c r="G186" s="32" t="str">
        <x:f>IF(A186="","",IF(OR(COUNT(E186:F186)&lt;&gt;2,E186&lt;0,F186&lt;0),NA(),MAX(ROUND(E186-F186,2),0)))</x:f>
      </x:c>
      <x:c r="H186" s="32" t="str">
        <x:f>IF(A186="","",IF(OR(NOT(ISNUMBER(D186)),NOT(ISNUMBER($B$4))),NA(),IF(AND(G186&gt;0,D186&lt;$B$4),G186,0)))</x:f>
      </x:c>
      <x:c r="I186" s="33" t="str">
        <x:f>IF(A186="","",IF(H186&gt;0,$B$4-D186,0))</x:f>
      </x:c>
      <x:c r="J186" s="36" t="str">
        <x:f>IF(A186="","",IF(OR(B186="",C186="",COUNT(D186:F186)&lt;&gt;3),"Заполните A:F",IF(OR(E186&lt;0,F186&lt;0),"Проверьте суммы",IF(F186&gt;E186,"Переплата",IF(G186=0,"Оплачено",IF(D186&lt;$B$4,"Просрочено",IF(D186=$B$4,"Срок сегодня","Срок не наступил")))))))</x:f>
      </x:c>
      <x:c r="K186" s="37"/>
    </x:row>
    <x:row r="187" ht="27" customHeight="1">
      <x:c r="A187" s="34"/>
      <x:c r="B187" s="34"/>
      <x:c r="C187" s="34"/>
      <x:c r="D187" s="29"/>
      <x:c r="E187" s="31"/>
      <x:c r="F187" s="31"/>
      <x:c r="G187" s="32" t="str">
        <x:f>IF(A187="","",IF(OR(COUNT(E187:F187)&lt;&gt;2,E187&lt;0,F187&lt;0),NA(),MAX(ROUND(E187-F187,2),0)))</x:f>
      </x:c>
      <x:c r="H187" s="32" t="str">
        <x:f>IF(A187="","",IF(OR(NOT(ISNUMBER(D187)),NOT(ISNUMBER($B$4))),NA(),IF(AND(G187&gt;0,D187&lt;$B$4),G187,0)))</x:f>
      </x:c>
      <x:c r="I187" s="33" t="str">
        <x:f>IF(A187="","",IF(H187&gt;0,$B$4-D187,0))</x:f>
      </x:c>
      <x:c r="J187" s="36" t="str">
        <x:f>IF(A187="","",IF(OR(B187="",C187="",COUNT(D187:F187)&lt;&gt;3),"Заполните A:F",IF(OR(E187&lt;0,F187&lt;0),"Проверьте суммы",IF(F187&gt;E187,"Переплата",IF(G187=0,"Оплачено",IF(D187&lt;$B$4,"Просрочено",IF(D187=$B$4,"Срок сегодня","Срок не наступил")))))))</x:f>
      </x:c>
      <x:c r="K187" s="37"/>
    </x:row>
    <x:row r="188" ht="27" customHeight="1">
      <x:c r="A188" s="34"/>
      <x:c r="B188" s="34"/>
      <x:c r="C188" s="34"/>
      <x:c r="D188" s="29"/>
      <x:c r="E188" s="31"/>
      <x:c r="F188" s="31"/>
      <x:c r="G188" s="32" t="str">
        <x:f>IF(A188="","",IF(OR(COUNT(E188:F188)&lt;&gt;2,E188&lt;0,F188&lt;0),NA(),MAX(ROUND(E188-F188,2),0)))</x:f>
      </x:c>
      <x:c r="H188" s="32" t="str">
        <x:f>IF(A188="","",IF(OR(NOT(ISNUMBER(D188)),NOT(ISNUMBER($B$4))),NA(),IF(AND(G188&gt;0,D188&lt;$B$4),G188,0)))</x:f>
      </x:c>
      <x:c r="I188" s="33" t="str">
        <x:f>IF(A188="","",IF(H188&gt;0,$B$4-D188,0))</x:f>
      </x:c>
      <x:c r="J188" s="36" t="str">
        <x:f>IF(A188="","",IF(OR(B188="",C188="",COUNT(D188:F188)&lt;&gt;3),"Заполните A:F",IF(OR(E188&lt;0,F188&lt;0),"Проверьте суммы",IF(F188&gt;E188,"Переплата",IF(G188=0,"Оплачено",IF(D188&lt;$B$4,"Просрочено",IF(D188=$B$4,"Срок сегодня","Срок не наступил")))))))</x:f>
      </x:c>
      <x:c r="K188" s="37"/>
    </x:row>
    <x:row r="189" ht="27" customHeight="1">
      <x:c r="A189" s="34"/>
      <x:c r="B189" s="34"/>
      <x:c r="C189" s="34"/>
      <x:c r="D189" s="29"/>
      <x:c r="E189" s="31"/>
      <x:c r="F189" s="31"/>
      <x:c r="G189" s="32" t="str">
        <x:f>IF(A189="","",IF(OR(COUNT(E189:F189)&lt;&gt;2,E189&lt;0,F189&lt;0),NA(),MAX(ROUND(E189-F189,2),0)))</x:f>
      </x:c>
      <x:c r="H189" s="32" t="str">
        <x:f>IF(A189="","",IF(OR(NOT(ISNUMBER(D189)),NOT(ISNUMBER($B$4))),NA(),IF(AND(G189&gt;0,D189&lt;$B$4),G189,0)))</x:f>
      </x:c>
      <x:c r="I189" s="33" t="str">
        <x:f>IF(A189="","",IF(H189&gt;0,$B$4-D189,0))</x:f>
      </x:c>
      <x:c r="J189" s="36" t="str">
        <x:f>IF(A189="","",IF(OR(B189="",C189="",COUNT(D189:F189)&lt;&gt;3),"Заполните A:F",IF(OR(E189&lt;0,F189&lt;0),"Проверьте суммы",IF(F189&gt;E189,"Переплата",IF(G189=0,"Оплачено",IF(D189&lt;$B$4,"Просрочено",IF(D189=$B$4,"Срок сегодня","Срок не наступил")))))))</x:f>
      </x:c>
      <x:c r="K189" s="37"/>
    </x:row>
    <x:row r="190" ht="27" customHeight="1">
      <x:c r="A190" s="34"/>
      <x:c r="B190" s="34"/>
      <x:c r="C190" s="34"/>
      <x:c r="D190" s="29"/>
      <x:c r="E190" s="31"/>
      <x:c r="F190" s="31"/>
      <x:c r="G190" s="32" t="str">
        <x:f>IF(A190="","",IF(OR(COUNT(E190:F190)&lt;&gt;2,E190&lt;0,F190&lt;0),NA(),MAX(ROUND(E190-F190,2),0)))</x:f>
      </x:c>
      <x:c r="H190" s="32" t="str">
        <x:f>IF(A190="","",IF(OR(NOT(ISNUMBER(D190)),NOT(ISNUMBER($B$4))),NA(),IF(AND(G190&gt;0,D190&lt;$B$4),G190,0)))</x:f>
      </x:c>
      <x:c r="I190" s="33" t="str">
        <x:f>IF(A190="","",IF(H190&gt;0,$B$4-D190,0))</x:f>
      </x:c>
      <x:c r="J190" s="36" t="str">
        <x:f>IF(A190="","",IF(OR(B190="",C190="",COUNT(D190:F190)&lt;&gt;3),"Заполните A:F",IF(OR(E190&lt;0,F190&lt;0),"Проверьте суммы",IF(F190&gt;E190,"Переплата",IF(G190=0,"Оплачено",IF(D190&lt;$B$4,"Просрочено",IF(D190=$B$4,"Срок сегодня","Срок не наступил")))))))</x:f>
      </x:c>
      <x:c r="K190" s="37"/>
    </x:row>
    <x:row r="191" ht="27" customHeight="1">
      <x:c r="A191" s="34"/>
      <x:c r="B191" s="34"/>
      <x:c r="C191" s="34"/>
      <x:c r="D191" s="29"/>
      <x:c r="E191" s="31"/>
      <x:c r="F191" s="31"/>
      <x:c r="G191" s="32" t="str">
        <x:f>IF(A191="","",IF(OR(COUNT(E191:F191)&lt;&gt;2,E191&lt;0,F191&lt;0),NA(),MAX(ROUND(E191-F191,2),0)))</x:f>
      </x:c>
      <x:c r="H191" s="32" t="str">
        <x:f>IF(A191="","",IF(OR(NOT(ISNUMBER(D191)),NOT(ISNUMBER($B$4))),NA(),IF(AND(G191&gt;0,D191&lt;$B$4),G191,0)))</x:f>
      </x:c>
      <x:c r="I191" s="33" t="str">
        <x:f>IF(A191="","",IF(H191&gt;0,$B$4-D191,0))</x:f>
      </x:c>
      <x:c r="J191" s="36" t="str">
        <x:f>IF(A191="","",IF(OR(B191="",C191="",COUNT(D191:F191)&lt;&gt;3),"Заполните A:F",IF(OR(E191&lt;0,F191&lt;0),"Проверьте суммы",IF(F191&gt;E191,"Переплата",IF(G191=0,"Оплачено",IF(D191&lt;$B$4,"Просрочено",IF(D191=$B$4,"Срок сегодня","Срок не наступил")))))))</x:f>
      </x:c>
      <x:c r="K191" s="37"/>
    </x:row>
    <x:row r="192" ht="27" customHeight="1">
      <x:c r="A192" s="34"/>
      <x:c r="B192" s="34"/>
      <x:c r="C192" s="34"/>
      <x:c r="D192" s="29"/>
      <x:c r="E192" s="31"/>
      <x:c r="F192" s="31"/>
      <x:c r="G192" s="32" t="str">
        <x:f>IF(A192="","",IF(OR(COUNT(E192:F192)&lt;&gt;2,E192&lt;0,F192&lt;0),NA(),MAX(ROUND(E192-F192,2),0)))</x:f>
      </x:c>
      <x:c r="H192" s="32" t="str">
        <x:f>IF(A192="","",IF(OR(NOT(ISNUMBER(D192)),NOT(ISNUMBER($B$4))),NA(),IF(AND(G192&gt;0,D192&lt;$B$4),G192,0)))</x:f>
      </x:c>
      <x:c r="I192" s="33" t="str">
        <x:f>IF(A192="","",IF(H192&gt;0,$B$4-D192,0))</x:f>
      </x:c>
      <x:c r="J192" s="36" t="str">
        <x:f>IF(A192="","",IF(OR(B192="",C192="",COUNT(D192:F192)&lt;&gt;3),"Заполните A:F",IF(OR(E192&lt;0,F192&lt;0),"Проверьте суммы",IF(F192&gt;E192,"Переплата",IF(G192=0,"Оплачено",IF(D192&lt;$B$4,"Просрочено",IF(D192=$B$4,"Срок сегодня","Срок не наступил")))))))</x:f>
      </x:c>
      <x:c r="K192" s="37"/>
    </x:row>
    <x:row r="193" ht="27" customHeight="1">
      <x:c r="A193" s="34"/>
      <x:c r="B193" s="34"/>
      <x:c r="C193" s="34"/>
      <x:c r="D193" s="29"/>
      <x:c r="E193" s="31"/>
      <x:c r="F193" s="31"/>
      <x:c r="G193" s="32" t="str">
        <x:f>IF(A193="","",IF(OR(COUNT(E193:F193)&lt;&gt;2,E193&lt;0,F193&lt;0),NA(),MAX(ROUND(E193-F193,2),0)))</x:f>
      </x:c>
      <x:c r="H193" s="32" t="str">
        <x:f>IF(A193="","",IF(OR(NOT(ISNUMBER(D193)),NOT(ISNUMBER($B$4))),NA(),IF(AND(G193&gt;0,D193&lt;$B$4),G193,0)))</x:f>
      </x:c>
      <x:c r="I193" s="33" t="str">
        <x:f>IF(A193="","",IF(H193&gt;0,$B$4-D193,0))</x:f>
      </x:c>
      <x:c r="J193" s="36" t="str">
        <x:f>IF(A193="","",IF(OR(B193="",C193="",COUNT(D193:F193)&lt;&gt;3),"Заполните A:F",IF(OR(E193&lt;0,F193&lt;0),"Проверьте суммы",IF(F193&gt;E193,"Переплата",IF(G193=0,"Оплачено",IF(D193&lt;$B$4,"Просрочено",IF(D193=$B$4,"Срок сегодня","Срок не наступил")))))))</x:f>
      </x:c>
      <x:c r="K193" s="37"/>
    </x:row>
    <x:row r="194" ht="27" customHeight="1">
      <x:c r="A194" s="34"/>
      <x:c r="B194" s="34"/>
      <x:c r="C194" s="34"/>
      <x:c r="D194" s="29"/>
      <x:c r="E194" s="31"/>
      <x:c r="F194" s="31"/>
      <x:c r="G194" s="32" t="str">
        <x:f>IF(A194="","",IF(OR(COUNT(E194:F194)&lt;&gt;2,E194&lt;0,F194&lt;0),NA(),MAX(ROUND(E194-F194,2),0)))</x:f>
      </x:c>
      <x:c r="H194" s="32" t="str">
        <x:f>IF(A194="","",IF(OR(NOT(ISNUMBER(D194)),NOT(ISNUMBER($B$4))),NA(),IF(AND(G194&gt;0,D194&lt;$B$4),G194,0)))</x:f>
      </x:c>
      <x:c r="I194" s="33" t="str">
        <x:f>IF(A194="","",IF(H194&gt;0,$B$4-D194,0))</x:f>
      </x:c>
      <x:c r="J194" s="36" t="str">
        <x:f>IF(A194="","",IF(OR(B194="",C194="",COUNT(D194:F194)&lt;&gt;3),"Заполните A:F",IF(OR(E194&lt;0,F194&lt;0),"Проверьте суммы",IF(F194&gt;E194,"Переплата",IF(G194=0,"Оплачено",IF(D194&lt;$B$4,"Просрочено",IF(D194=$B$4,"Срок сегодня","Срок не наступил")))))))</x:f>
      </x:c>
      <x:c r="K194" s="37"/>
    </x:row>
    <x:row r="195" ht="27" customHeight="1">
      <x:c r="A195" s="34"/>
      <x:c r="B195" s="34"/>
      <x:c r="C195" s="34"/>
      <x:c r="D195" s="29"/>
      <x:c r="E195" s="31"/>
      <x:c r="F195" s="31"/>
      <x:c r="G195" s="32" t="str">
        <x:f>IF(A195="","",IF(OR(COUNT(E195:F195)&lt;&gt;2,E195&lt;0,F195&lt;0),NA(),MAX(ROUND(E195-F195,2),0)))</x:f>
      </x:c>
      <x:c r="H195" s="32" t="str">
        <x:f>IF(A195="","",IF(OR(NOT(ISNUMBER(D195)),NOT(ISNUMBER($B$4))),NA(),IF(AND(G195&gt;0,D195&lt;$B$4),G195,0)))</x:f>
      </x:c>
      <x:c r="I195" s="33" t="str">
        <x:f>IF(A195="","",IF(H195&gt;0,$B$4-D195,0))</x:f>
      </x:c>
      <x:c r="J195" s="36" t="str">
        <x:f>IF(A195="","",IF(OR(B195="",C195="",COUNT(D195:F195)&lt;&gt;3),"Заполните A:F",IF(OR(E195&lt;0,F195&lt;0),"Проверьте суммы",IF(F195&gt;E195,"Переплата",IF(G195=0,"Оплачено",IF(D195&lt;$B$4,"Просрочено",IF(D195=$B$4,"Срок сегодня","Срок не наступил")))))))</x:f>
      </x:c>
      <x:c r="K195" s="37"/>
    </x:row>
    <x:row r="196" ht="27" customHeight="1">
      <x:c r="A196" s="34"/>
      <x:c r="B196" s="34"/>
      <x:c r="C196" s="34"/>
      <x:c r="D196" s="29"/>
      <x:c r="E196" s="31"/>
      <x:c r="F196" s="31"/>
      <x:c r="G196" s="32" t="str">
        <x:f>IF(A196="","",IF(OR(COUNT(E196:F196)&lt;&gt;2,E196&lt;0,F196&lt;0),NA(),MAX(ROUND(E196-F196,2),0)))</x:f>
      </x:c>
      <x:c r="H196" s="32" t="str">
        <x:f>IF(A196="","",IF(OR(NOT(ISNUMBER(D196)),NOT(ISNUMBER($B$4))),NA(),IF(AND(G196&gt;0,D196&lt;$B$4),G196,0)))</x:f>
      </x:c>
      <x:c r="I196" s="33" t="str">
        <x:f>IF(A196="","",IF(H196&gt;0,$B$4-D196,0))</x:f>
      </x:c>
      <x:c r="J196" s="36" t="str">
        <x:f>IF(A196="","",IF(OR(B196="",C196="",COUNT(D196:F196)&lt;&gt;3),"Заполните A:F",IF(OR(E196&lt;0,F196&lt;0),"Проверьте суммы",IF(F196&gt;E196,"Переплата",IF(G196=0,"Оплачено",IF(D196&lt;$B$4,"Просрочено",IF(D196=$B$4,"Срок сегодня","Срок не наступил")))))))</x:f>
      </x:c>
      <x:c r="K196" s="37"/>
    </x:row>
    <x:row r="197" ht="27" customHeight="1">
      <x:c r="A197" s="34"/>
      <x:c r="B197" s="34"/>
      <x:c r="C197" s="34"/>
      <x:c r="D197" s="29"/>
      <x:c r="E197" s="31"/>
      <x:c r="F197" s="31"/>
      <x:c r="G197" s="32" t="str">
        <x:f>IF(A197="","",IF(OR(COUNT(E197:F197)&lt;&gt;2,E197&lt;0,F197&lt;0),NA(),MAX(ROUND(E197-F197,2),0)))</x:f>
      </x:c>
      <x:c r="H197" s="32" t="str">
        <x:f>IF(A197="","",IF(OR(NOT(ISNUMBER(D197)),NOT(ISNUMBER($B$4))),NA(),IF(AND(G197&gt;0,D197&lt;$B$4),G197,0)))</x:f>
      </x:c>
      <x:c r="I197" s="33" t="str">
        <x:f>IF(A197="","",IF(H197&gt;0,$B$4-D197,0))</x:f>
      </x:c>
      <x:c r="J197" s="36" t="str">
        <x:f>IF(A197="","",IF(OR(B197="",C197="",COUNT(D197:F197)&lt;&gt;3),"Заполните A:F",IF(OR(E197&lt;0,F197&lt;0),"Проверьте суммы",IF(F197&gt;E197,"Переплата",IF(G197=0,"Оплачено",IF(D197&lt;$B$4,"Просрочено",IF(D197=$B$4,"Срок сегодня","Срок не наступил")))))))</x:f>
      </x:c>
      <x:c r="K197" s="37"/>
    </x:row>
    <x:row r="198" ht="27" customHeight="1">
      <x:c r="A198" s="34"/>
      <x:c r="B198" s="34"/>
      <x:c r="C198" s="34"/>
      <x:c r="D198" s="29"/>
      <x:c r="E198" s="31"/>
      <x:c r="F198" s="31"/>
      <x:c r="G198" s="32" t="str">
        <x:f>IF(A198="","",IF(OR(COUNT(E198:F198)&lt;&gt;2,E198&lt;0,F198&lt;0),NA(),MAX(ROUND(E198-F198,2),0)))</x:f>
      </x:c>
      <x:c r="H198" s="32" t="str">
        <x:f>IF(A198="","",IF(OR(NOT(ISNUMBER(D198)),NOT(ISNUMBER($B$4))),NA(),IF(AND(G198&gt;0,D198&lt;$B$4),G198,0)))</x:f>
      </x:c>
      <x:c r="I198" s="33" t="str">
        <x:f>IF(A198="","",IF(H198&gt;0,$B$4-D198,0))</x:f>
      </x:c>
      <x:c r="J198" s="36" t="str">
        <x:f>IF(A198="","",IF(OR(B198="",C198="",COUNT(D198:F198)&lt;&gt;3),"Заполните A:F",IF(OR(E198&lt;0,F198&lt;0),"Проверьте суммы",IF(F198&gt;E198,"Переплата",IF(G198=0,"Оплачено",IF(D198&lt;$B$4,"Просрочено",IF(D198=$B$4,"Срок сегодня","Срок не наступил")))))))</x:f>
      </x:c>
      <x:c r="K198" s="37"/>
    </x:row>
    <x:row r="199" ht="27" customHeight="1">
      <x:c r="A199" s="34"/>
      <x:c r="B199" s="34"/>
      <x:c r="C199" s="34"/>
      <x:c r="D199" s="29"/>
      <x:c r="E199" s="31"/>
      <x:c r="F199" s="31"/>
      <x:c r="G199" s="32" t="str">
        <x:f>IF(A199="","",IF(OR(COUNT(E199:F199)&lt;&gt;2,E199&lt;0,F199&lt;0),NA(),MAX(ROUND(E199-F199,2),0)))</x:f>
      </x:c>
      <x:c r="H199" s="32" t="str">
        <x:f>IF(A199="","",IF(OR(NOT(ISNUMBER(D199)),NOT(ISNUMBER($B$4))),NA(),IF(AND(G199&gt;0,D199&lt;$B$4),G199,0)))</x:f>
      </x:c>
      <x:c r="I199" s="33" t="str">
        <x:f>IF(A199="","",IF(H199&gt;0,$B$4-D199,0))</x:f>
      </x:c>
      <x:c r="J199" s="36" t="str">
        <x:f>IF(A199="","",IF(OR(B199="",C199="",COUNT(D199:F199)&lt;&gt;3),"Заполните A:F",IF(OR(E199&lt;0,F199&lt;0),"Проверьте суммы",IF(F199&gt;E199,"Переплата",IF(G199=0,"Оплачено",IF(D199&lt;$B$4,"Просрочено",IF(D199=$B$4,"Срок сегодня","Срок не наступил")))))))</x:f>
      </x:c>
      <x:c r="K199" s="37"/>
    </x:row>
    <x:row r="200" ht="27" customHeight="1">
      <x:c r="A200" s="34"/>
      <x:c r="B200" s="34"/>
      <x:c r="C200" s="34"/>
      <x:c r="D200" s="29"/>
      <x:c r="E200" s="31"/>
      <x:c r="F200" s="31"/>
      <x:c r="G200" s="32" t="str">
        <x:f>IF(A200="","",IF(OR(COUNT(E200:F200)&lt;&gt;2,E200&lt;0,F200&lt;0),NA(),MAX(ROUND(E200-F200,2),0)))</x:f>
      </x:c>
      <x:c r="H200" s="32" t="str">
        <x:f>IF(A200="","",IF(OR(NOT(ISNUMBER(D200)),NOT(ISNUMBER($B$4))),NA(),IF(AND(G200&gt;0,D200&lt;$B$4),G200,0)))</x:f>
      </x:c>
      <x:c r="I200" s="33" t="str">
        <x:f>IF(A200="","",IF(H200&gt;0,$B$4-D200,0))</x:f>
      </x:c>
      <x:c r="J200" s="36" t="str">
        <x:f>IF(A200="","",IF(OR(B200="",C200="",COUNT(D200:F200)&lt;&gt;3),"Заполните A:F",IF(OR(E200&lt;0,F200&lt;0),"Проверьте суммы",IF(F200&gt;E200,"Переплата",IF(G200=0,"Оплачено",IF(D200&lt;$B$4,"Просрочено",IF(D200=$B$4,"Срок сегодня","Срок не наступил")))))))</x:f>
      </x:c>
      <x:c r="K200" s="37"/>
    </x:row>
    <x:row r="201" ht="27" customHeight="1">
      <x:c r="A201" s="34"/>
      <x:c r="B201" s="34"/>
      <x:c r="C201" s="34"/>
      <x:c r="D201" s="29"/>
      <x:c r="E201" s="31"/>
      <x:c r="F201" s="31"/>
      <x:c r="G201" s="32" t="str">
        <x:f>IF(A201="","",IF(OR(COUNT(E201:F201)&lt;&gt;2,E201&lt;0,F201&lt;0),NA(),MAX(ROUND(E201-F201,2),0)))</x:f>
      </x:c>
      <x:c r="H201" s="32" t="str">
        <x:f>IF(A201="","",IF(OR(NOT(ISNUMBER(D201)),NOT(ISNUMBER($B$4))),NA(),IF(AND(G201&gt;0,D201&lt;$B$4),G201,0)))</x:f>
      </x:c>
      <x:c r="I201" s="33" t="str">
        <x:f>IF(A201="","",IF(H201&gt;0,$B$4-D201,0))</x:f>
      </x:c>
      <x:c r="J201" s="36" t="str">
        <x:f>IF(A201="","",IF(OR(B201="",C201="",COUNT(D201:F201)&lt;&gt;3),"Заполните A:F",IF(OR(E201&lt;0,F201&lt;0),"Проверьте суммы",IF(F201&gt;E201,"Переплата",IF(G201=0,"Оплачено",IF(D201&lt;$B$4,"Просрочено",IF(D201=$B$4,"Срок сегодня","Срок не наступил")))))))</x:f>
      </x:c>
      <x:c r="K201" s="37"/>
    </x:row>
    <x:row r="202" ht="27" customHeight="1">
      <x:c r="A202" s="34"/>
      <x:c r="B202" s="34"/>
      <x:c r="C202" s="34"/>
      <x:c r="D202" s="29"/>
      <x:c r="E202" s="31"/>
      <x:c r="F202" s="31"/>
      <x:c r="G202" s="32" t="str">
        <x:f>IF(A202="","",IF(OR(COUNT(E202:F202)&lt;&gt;2,E202&lt;0,F202&lt;0),NA(),MAX(ROUND(E202-F202,2),0)))</x:f>
      </x:c>
      <x:c r="H202" s="32" t="str">
        <x:f>IF(A202="","",IF(OR(NOT(ISNUMBER(D202)),NOT(ISNUMBER($B$4))),NA(),IF(AND(G202&gt;0,D202&lt;$B$4),G202,0)))</x:f>
      </x:c>
      <x:c r="I202" s="33" t="str">
        <x:f>IF(A202="","",IF(H202&gt;0,$B$4-D202,0))</x:f>
      </x:c>
      <x:c r="J202" s="36" t="str">
        <x:f>IF(A202="","",IF(OR(B202="",C202="",COUNT(D202:F202)&lt;&gt;3),"Заполните A:F",IF(OR(E202&lt;0,F202&lt;0),"Проверьте суммы",IF(F202&gt;E202,"Переплата",IF(G202=0,"Оплачено",IF(D202&lt;$B$4,"Просрочено",IF(D202=$B$4,"Срок сегодня","Срок не наступил")))))))</x:f>
      </x:c>
      <x:c r="K202" s="37"/>
    </x:row>
    <x:row r="203" ht="27" customHeight="1">
      <x:c r="A203" s="34"/>
      <x:c r="B203" s="34"/>
      <x:c r="C203" s="34"/>
      <x:c r="D203" s="29"/>
      <x:c r="E203" s="31"/>
      <x:c r="F203" s="31"/>
      <x:c r="G203" s="32" t="str">
        <x:f>IF(A203="","",IF(OR(COUNT(E203:F203)&lt;&gt;2,E203&lt;0,F203&lt;0),NA(),MAX(ROUND(E203-F203,2),0)))</x:f>
      </x:c>
      <x:c r="H203" s="32" t="str">
        <x:f>IF(A203="","",IF(OR(NOT(ISNUMBER(D203)),NOT(ISNUMBER($B$4))),NA(),IF(AND(G203&gt;0,D203&lt;$B$4),G203,0)))</x:f>
      </x:c>
      <x:c r="I203" s="33" t="str">
        <x:f>IF(A203="","",IF(H203&gt;0,$B$4-D203,0))</x:f>
      </x:c>
      <x:c r="J203" s="36" t="str">
        <x:f>IF(A203="","",IF(OR(B203="",C203="",COUNT(D203:F203)&lt;&gt;3),"Заполните A:F",IF(OR(E203&lt;0,F203&lt;0),"Проверьте суммы",IF(F203&gt;E203,"Переплата",IF(G203=0,"Оплачено",IF(D203&lt;$B$4,"Просрочено",IF(D203=$B$4,"Срок сегодня","Срок не наступил")))))))</x:f>
      </x:c>
      <x:c r="K203" s="37"/>
    </x:row>
    <x:row r="204" ht="27" customHeight="1">
      <x:c r="A204" s="34"/>
      <x:c r="B204" s="34"/>
      <x:c r="C204" s="34"/>
      <x:c r="D204" s="29"/>
      <x:c r="E204" s="31"/>
      <x:c r="F204" s="31"/>
      <x:c r="G204" s="32" t="str">
        <x:f>IF(A204="","",IF(OR(COUNT(E204:F204)&lt;&gt;2,E204&lt;0,F204&lt;0),NA(),MAX(ROUND(E204-F204,2),0)))</x:f>
      </x:c>
      <x:c r="H204" s="32" t="str">
        <x:f>IF(A204="","",IF(OR(NOT(ISNUMBER(D204)),NOT(ISNUMBER($B$4))),NA(),IF(AND(G204&gt;0,D204&lt;$B$4),G204,0)))</x:f>
      </x:c>
      <x:c r="I204" s="33" t="str">
        <x:f>IF(A204="","",IF(H204&gt;0,$B$4-D204,0))</x:f>
      </x:c>
      <x:c r="J204" s="36" t="str">
        <x:f>IF(A204="","",IF(OR(B204="",C204="",COUNT(D204:F204)&lt;&gt;3),"Заполните A:F",IF(OR(E204&lt;0,F204&lt;0),"Проверьте суммы",IF(F204&gt;E204,"Переплата",IF(G204=0,"Оплачено",IF(D204&lt;$B$4,"Просрочено",IF(D204=$B$4,"Срок сегодня","Срок не наступил")))))))</x:f>
      </x:c>
      <x:c r="K204" s="37"/>
    </x:row>
    <x:row r="205" ht="27" customHeight="1">
      <x:c r="A205" s="34"/>
      <x:c r="B205" s="34"/>
      <x:c r="C205" s="34"/>
      <x:c r="D205" s="29"/>
      <x:c r="E205" s="31"/>
      <x:c r="F205" s="31"/>
      <x:c r="G205" s="32" t="str">
        <x:f>IF(A205="","",IF(OR(COUNT(E205:F205)&lt;&gt;2,E205&lt;0,F205&lt;0),NA(),MAX(ROUND(E205-F205,2),0)))</x:f>
      </x:c>
      <x:c r="H205" s="32" t="str">
        <x:f>IF(A205="","",IF(OR(NOT(ISNUMBER(D205)),NOT(ISNUMBER($B$4))),NA(),IF(AND(G205&gt;0,D205&lt;$B$4),G205,0)))</x:f>
      </x:c>
      <x:c r="I205" s="33" t="str">
        <x:f>IF(A205="","",IF(H205&gt;0,$B$4-D205,0))</x:f>
      </x:c>
      <x:c r="J205" s="36" t="str">
        <x:f>IF(A205="","",IF(OR(B205="",C205="",COUNT(D205:F205)&lt;&gt;3),"Заполните A:F",IF(OR(E205&lt;0,F205&lt;0),"Проверьте суммы",IF(F205&gt;E205,"Переплата",IF(G205=0,"Оплачено",IF(D205&lt;$B$4,"Просрочено",IF(D205=$B$4,"Срок сегодня","Срок не наступил")))))))</x:f>
      </x:c>
      <x:c r="K205" s="37"/>
    </x:row>
    <x:row r="206" ht="27" customHeight="1">
      <x:c r="A206" s="34"/>
      <x:c r="B206" s="34"/>
      <x:c r="C206" s="34"/>
      <x:c r="D206" s="29"/>
      <x:c r="E206" s="31"/>
      <x:c r="F206" s="31"/>
      <x:c r="G206" s="32" t="str">
        <x:f>IF(A206="","",IF(OR(COUNT(E206:F206)&lt;&gt;2,E206&lt;0,F206&lt;0),NA(),MAX(ROUND(E206-F206,2),0)))</x:f>
      </x:c>
      <x:c r="H206" s="32" t="str">
        <x:f>IF(A206="","",IF(OR(NOT(ISNUMBER(D206)),NOT(ISNUMBER($B$4))),NA(),IF(AND(G206&gt;0,D206&lt;$B$4),G206,0)))</x:f>
      </x:c>
      <x:c r="I206" s="33" t="str">
        <x:f>IF(A206="","",IF(H206&gt;0,$B$4-D206,0))</x:f>
      </x:c>
      <x:c r="J206" s="36" t="str">
        <x:f>IF(A206="","",IF(OR(B206="",C206="",COUNT(D206:F206)&lt;&gt;3),"Заполните A:F",IF(OR(E206&lt;0,F206&lt;0),"Проверьте суммы",IF(F206&gt;E206,"Переплата",IF(G206=0,"Оплачено",IF(D206&lt;$B$4,"Просрочено",IF(D206=$B$4,"Срок сегодня","Срок не наступил")))))))</x:f>
      </x:c>
      <x:c r="K206" s="37"/>
    </x:row>
    <x:row r="207" ht="27" customHeight="1">
      <x:c r="A207" s="34"/>
      <x:c r="B207" s="34"/>
      <x:c r="C207" s="34"/>
      <x:c r="D207" s="29"/>
      <x:c r="E207" s="31"/>
      <x:c r="F207" s="31"/>
      <x:c r="G207" s="32" t="str">
        <x:f>IF(A207="","",IF(OR(COUNT(E207:F207)&lt;&gt;2,E207&lt;0,F207&lt;0),NA(),MAX(ROUND(E207-F207,2),0)))</x:f>
      </x:c>
      <x:c r="H207" s="32" t="str">
        <x:f>IF(A207="","",IF(OR(NOT(ISNUMBER(D207)),NOT(ISNUMBER($B$4))),NA(),IF(AND(G207&gt;0,D207&lt;$B$4),G207,0)))</x:f>
      </x:c>
      <x:c r="I207" s="33" t="str">
        <x:f>IF(A207="","",IF(H207&gt;0,$B$4-D207,0))</x:f>
      </x:c>
      <x:c r="J207" s="36" t="str">
        <x:f>IF(A207="","",IF(OR(B207="",C207="",COUNT(D207:F207)&lt;&gt;3),"Заполните A:F",IF(OR(E207&lt;0,F207&lt;0),"Проверьте суммы",IF(F207&gt;E207,"Переплата",IF(G207=0,"Оплачено",IF(D207&lt;$B$4,"Просрочено",IF(D207=$B$4,"Срок сегодня","Срок не наступил")))))))</x:f>
      </x:c>
      <x:c r="K207" s="37"/>
    </x:row>
    <x:row r="208" ht="27" customHeight="1">
      <x:c r="A208" s="34"/>
      <x:c r="B208" s="34"/>
      <x:c r="C208" s="34"/>
      <x:c r="D208" s="29"/>
      <x:c r="E208" s="31"/>
      <x:c r="F208" s="31"/>
      <x:c r="G208" s="32" t="str">
        <x:f>IF(A208="","",IF(OR(COUNT(E208:F208)&lt;&gt;2,E208&lt;0,F208&lt;0),NA(),MAX(ROUND(E208-F208,2),0)))</x:f>
      </x:c>
      <x:c r="H208" s="32" t="str">
        <x:f>IF(A208="","",IF(OR(NOT(ISNUMBER(D208)),NOT(ISNUMBER($B$4))),NA(),IF(AND(G208&gt;0,D208&lt;$B$4),G208,0)))</x:f>
      </x:c>
      <x:c r="I208" s="33" t="str">
        <x:f>IF(A208="","",IF(H208&gt;0,$B$4-D208,0))</x:f>
      </x:c>
      <x:c r="J208" s="36" t="str">
        <x:f>IF(A208="","",IF(OR(B208="",C208="",COUNT(D208:F208)&lt;&gt;3),"Заполните A:F",IF(OR(E208&lt;0,F208&lt;0),"Проверьте суммы",IF(F208&gt;E208,"Переплата",IF(G208=0,"Оплачено",IF(D208&lt;$B$4,"Просрочено",IF(D208=$B$4,"Срок сегодня","Срок не наступил")))))))</x:f>
      </x:c>
      <x:c r="K208" s="37"/>
    </x:row>
    <x:row r="209" ht="27" customHeight="1">
      <x:c r="A209" s="34"/>
      <x:c r="B209" s="34"/>
      <x:c r="C209" s="34"/>
      <x:c r="D209" s="29"/>
      <x:c r="E209" s="31"/>
      <x:c r="F209" s="31"/>
      <x:c r="G209" s="32" t="str">
        <x:f>IF(A209="","",IF(OR(COUNT(E209:F209)&lt;&gt;2,E209&lt;0,F209&lt;0),NA(),MAX(ROUND(E209-F209,2),0)))</x:f>
      </x:c>
      <x:c r="H209" s="32" t="str">
        <x:f>IF(A209="","",IF(OR(NOT(ISNUMBER(D209)),NOT(ISNUMBER($B$4))),NA(),IF(AND(G209&gt;0,D209&lt;$B$4),G209,0)))</x:f>
      </x:c>
      <x:c r="I209" s="33" t="str">
        <x:f>IF(A209="","",IF(H209&gt;0,$B$4-D209,0))</x:f>
      </x:c>
      <x:c r="J209" s="36" t="str">
        <x:f>IF(A209="","",IF(OR(B209="",C209="",COUNT(D209:F209)&lt;&gt;3),"Заполните A:F",IF(OR(E209&lt;0,F209&lt;0),"Проверьте суммы",IF(F209&gt;E209,"Переплата",IF(G209=0,"Оплачено",IF(D209&lt;$B$4,"Просрочено",IF(D209=$B$4,"Срок сегодня","Срок не наступил")))))))</x:f>
      </x:c>
      <x:c r="K209" s="37"/>
    </x:row>
  </x:sheetData>
  <x:conditionalFormatting sqref="H10:I209">
    <x:cfRule type="cellIs" dxfId="0" priority="1" operator="greaterThan">
      <x:formula>0</x:formula>
    </x:cfRule>
  </x:conditionalFormatting>
  <x:conditionalFormatting sqref="J10:J209">
    <x:cfRule type="containsText" dxfId="1" priority="2" operator="containsText" text="Просрочено"/>
    <x:cfRule type="containsText" dxfId="2" priority="3" operator="containsText" text="Срок сегодня"/>
  </x:conditionalFormatting>
  <x:conditionalFormatting sqref="F10:F209">
    <x:cfRule type="expression" dxfId="3" priority="4">
      <x:formula>AND(ISNUMBER($F10),ISNUMBER($E10),$F10&gt;$E10)</x:formula>
    </x:cfRule>
  </x:conditionalFormatting>
  <x:conditionalFormatting sqref="A10:A209">
    <x:cfRule type="expression" dxfId="4" priority="5">
      <x:formula>AND($A10&lt;&gt;"",COUNTIFS($A$10:$A$209,$A10)&gt;1)</x:formula>
    </x:cfRule>
  </x:conditionalFormatting>
  <x:dataValidations count="1">
    <x:dataValidation type="decimal" operator="greaterThanOrEqual" sqref="E10:F209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b8e4c6947e443c"/>
  </x:tableParts>
</x:worksheet>
</file>